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1" i="1"/>
  <c r="A191"/>
  <c r="L190"/>
  <c r="J190"/>
  <c r="I190"/>
  <c r="H190"/>
  <c r="G190"/>
  <c r="F190"/>
  <c r="B181"/>
  <c r="A181"/>
  <c r="L180"/>
  <c r="J180"/>
  <c r="I180"/>
  <c r="H180"/>
  <c r="H191" s="1"/>
  <c r="G180"/>
  <c r="G191" s="1"/>
  <c r="F180"/>
  <c r="B172"/>
  <c r="A172"/>
  <c r="L171"/>
  <c r="J171"/>
  <c r="I171"/>
  <c r="H171"/>
  <c r="G171"/>
  <c r="F171"/>
  <c r="B162"/>
  <c r="A162"/>
  <c r="L161"/>
  <c r="J161"/>
  <c r="I161"/>
  <c r="I172" s="1"/>
  <c r="H161"/>
  <c r="H172" s="1"/>
  <c r="G161"/>
  <c r="G172" s="1"/>
  <c r="F161"/>
  <c r="F172" s="1"/>
  <c r="B153"/>
  <c r="A153"/>
  <c r="L152"/>
  <c r="J152"/>
  <c r="I152"/>
  <c r="H152"/>
  <c r="G152"/>
  <c r="F152"/>
  <c r="B144"/>
  <c r="A144"/>
  <c r="L143"/>
  <c r="J143"/>
  <c r="I143"/>
  <c r="H143"/>
  <c r="H153" s="1"/>
  <c r="G143"/>
  <c r="F143"/>
  <c r="B135"/>
  <c r="A135"/>
  <c r="L134"/>
  <c r="J134"/>
  <c r="I134"/>
  <c r="H134"/>
  <c r="G134"/>
  <c r="F134"/>
  <c r="B126"/>
  <c r="A126"/>
  <c r="L125"/>
  <c r="L135" s="1"/>
  <c r="J125"/>
  <c r="I125"/>
  <c r="I135" s="1"/>
  <c r="H125"/>
  <c r="G125"/>
  <c r="F125"/>
  <c r="B117"/>
  <c r="A117"/>
  <c r="L116"/>
  <c r="J116"/>
  <c r="I116"/>
  <c r="H116"/>
  <c r="G116"/>
  <c r="F116"/>
  <c r="B107"/>
  <c r="A107"/>
  <c r="L106"/>
  <c r="J106"/>
  <c r="I106"/>
  <c r="I117" s="1"/>
  <c r="H106"/>
  <c r="G106"/>
  <c r="F106"/>
  <c r="B98"/>
  <c r="A98"/>
  <c r="L97"/>
  <c r="J97"/>
  <c r="I97"/>
  <c r="H97"/>
  <c r="G97"/>
  <c r="F97"/>
  <c r="B88"/>
  <c r="A88"/>
  <c r="L87"/>
  <c r="J87"/>
  <c r="I87"/>
  <c r="I98" s="1"/>
  <c r="H87"/>
  <c r="H98" s="1"/>
  <c r="G87"/>
  <c r="F87"/>
  <c r="B79"/>
  <c r="A79"/>
  <c r="L78"/>
  <c r="J78"/>
  <c r="I78"/>
  <c r="H78"/>
  <c r="G78"/>
  <c r="F78"/>
  <c r="B70"/>
  <c r="A70"/>
  <c r="L69"/>
  <c r="J69"/>
  <c r="I69"/>
  <c r="H69"/>
  <c r="G69"/>
  <c r="F69"/>
  <c r="B61"/>
  <c r="A61"/>
  <c r="L60"/>
  <c r="J60"/>
  <c r="I60"/>
  <c r="H60"/>
  <c r="G60"/>
  <c r="F60"/>
  <c r="B52"/>
  <c r="A52"/>
  <c r="L51"/>
  <c r="J51"/>
  <c r="I51"/>
  <c r="H51"/>
  <c r="G51"/>
  <c r="F51"/>
  <c r="F61" s="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J98" l="1"/>
  <c r="G98"/>
  <c r="L98"/>
  <c r="F98"/>
  <c r="L117"/>
  <c r="G117"/>
  <c r="H117"/>
  <c r="F117"/>
  <c r="H135"/>
  <c r="F135"/>
  <c r="L153"/>
  <c r="J153"/>
  <c r="I153"/>
  <c r="F153"/>
  <c r="H79"/>
  <c r="I79"/>
  <c r="L172"/>
  <c r="L61"/>
  <c r="H61"/>
  <c r="G61"/>
  <c r="L43"/>
  <c r="G43"/>
  <c r="H43"/>
  <c r="J43"/>
  <c r="I43"/>
  <c r="H24"/>
  <c r="L24"/>
  <c r="I24"/>
  <c r="L191"/>
  <c r="J191"/>
  <c r="I191"/>
  <c r="F191"/>
  <c r="J172"/>
  <c r="G153"/>
  <c r="G135"/>
  <c r="J135"/>
  <c r="J117"/>
  <c r="G79"/>
  <c r="F79"/>
  <c r="L79"/>
  <c r="J79"/>
  <c r="I61"/>
  <c r="J61"/>
  <c r="F43"/>
  <c r="G24"/>
  <c r="J24"/>
  <c r="F24"/>
  <c r="H192" l="1"/>
  <c r="G192"/>
  <c r="I192"/>
  <c r="L192"/>
  <c r="F192"/>
  <c r="J192"/>
</calcChain>
</file>

<file path=xl/sharedStrings.xml><?xml version="1.0" encoding="utf-8"?>
<sst xmlns="http://schemas.openxmlformats.org/spreadsheetml/2006/main" count="258" uniqueCount="81">
  <si>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</si>
  <si>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</si>
  <si>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</si>
  <si>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</si>
  <si>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</si>
  <si>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</si>
  <si>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</si>
  <si>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</si>
  <si>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</si>
  <si>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</si>
  <si>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</si>
  <si>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</si>
  <si>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</si>
  <si>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</si>
  <si>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</si>
  <si>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</si>
  <si>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</si>
  <si>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</si>
  <si>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</si>
  <si>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</si>
  <si>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</si>
  <si>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</si>
  <si>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</si>
  <si>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</si>
  <si>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</si>
  <si>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</si>
  <si>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</si>
  <si>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</si>
  <si>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</si>
  <si>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</si>
  <si>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</si>
  <si>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</si>
  <si>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</si>
  <si>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</si>
  <si>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</si>
  <si>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</si>
  <si>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</si>
  <si>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</si>
  <si>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</si>
  <si>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</si>
  <si>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Баранова Т.А.</t>
  </si>
  <si>
    <t>МКОУ "Полюдовская ООШ", с. Полюдово Жиздринского района</t>
  </si>
  <si>
    <t>щи из свежей капусты с картофелем, мясом и сметаной</t>
  </si>
  <si>
    <t>каша гречневая отварная</t>
  </si>
  <si>
    <t>мясной гуляш</t>
  </si>
  <si>
    <t>компот из сухофруктов</t>
  </si>
  <si>
    <t>Хлеб пшеничный</t>
  </si>
  <si>
    <t>Хлеб ржаной</t>
  </si>
  <si>
    <t>рассольник с мясом</t>
  </si>
  <si>
    <t>макароны отварные</t>
  </si>
  <si>
    <t>птица (мясо кур) отварная</t>
  </si>
  <si>
    <t>сок</t>
  </si>
  <si>
    <t>борщ с капустой(свежей),картофелем, мясом и сметаной</t>
  </si>
  <si>
    <t>картофельное пюре</t>
  </si>
  <si>
    <t>чай сладкий с лимоном</t>
  </si>
  <si>
    <t>суп гороховый с мясом кур</t>
  </si>
  <si>
    <t>плов с мясом</t>
  </si>
  <si>
    <t>какао</t>
  </si>
  <si>
    <t>суп рыбный</t>
  </si>
  <si>
    <t>котлета мясная паровая</t>
  </si>
  <si>
    <t>кисель</t>
  </si>
  <si>
    <t>рис отварной</t>
  </si>
  <si>
    <t>рыба тушеная в томате с овощами</t>
  </si>
  <si>
    <t xml:space="preserve">суп фасолевый с мясом </t>
  </si>
  <si>
    <t>голубцы ленивые</t>
  </si>
  <si>
    <t>суп крестьянский с мясом</t>
  </si>
  <si>
    <t>суп лапша с мясом кур</t>
  </si>
  <si>
    <t>запеканка картофельная с отварным мясом</t>
  </si>
  <si>
    <t>сладкое</t>
  </si>
  <si>
    <t>печенье</t>
  </si>
  <si>
    <t>огурцы свежие порционно</t>
  </si>
  <si>
    <t>помидоры порционные свежие</t>
  </si>
  <si>
    <t>пряник</t>
  </si>
  <si>
    <t>огурцы, помидоры порционно</t>
  </si>
  <si>
    <t>вафля</t>
  </si>
  <si>
    <t>сельдь филе</t>
  </si>
  <si>
    <t>Помидор свежий порционно</t>
  </si>
  <si>
    <t>Винегрет овощной</t>
  </si>
  <si>
    <t>Салат из капусты и моркови</t>
  </si>
  <si>
    <t>Суп овощной с мясом кур</t>
  </si>
  <si>
    <t>Печенье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</si>
</sst>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2" xfId="0" applyNumberFormat="1" applyFill="1" applyBorder="1" applyProtection="1">
      <protection locked="0"/>
    </xf>
    <xf numFmtId="0" fontId="0" fillId="4" borderId="17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0" borderId="2" xfId="0" applyFont="1" applyBorder="1"/>
    <xf numFmtId="0" fontId="3" fillId="2" borderId="2" xfId="0" applyFont="1" applyFill="1" applyBorder="1" applyAlignment="1" applyProtection="1">
      <alignment horizontal="right" vertical="top" wrapText="1"/>
      <protection locked="0"/>
    </xf>
    <xf numFmtId="0" fontId="3" fillId="2" borderId="17" xfId="0" applyFont="1" applyFill="1" applyBorder="1" applyAlignment="1" applyProtection="1">
      <alignment horizontal="right" vertical="top" wrapText="1"/>
      <protection locked="0"/>
    </xf>
    <xf numFmtId="4" fontId="0" fillId="4" borderId="4" xfId="0" applyNumberFormat="1" applyFill="1" applyBorder="1" applyProtection="1">
      <protection locked="0"/>
    </xf>
    <xf numFmtId="4" fontId="0" fillId="4" borderId="24" xfId="0" applyNumberFormat="1" applyFill="1" applyBorder="1" applyProtection="1">
      <protection locked="0"/>
    </xf>
    <xf numFmtId="4" fontId="0" fillId="4" borderId="2" xfId="0" applyNumberFormat="1" applyFill="1" applyBorder="1" applyProtection="1">
      <protection locked="0"/>
    </xf>
    <xf numFmtId="4" fontId="0" fillId="4" borderId="3" xfId="0" applyNumberFormat="1" applyFill="1" applyBorder="1" applyProtection="1">
      <protection locked="0"/>
    </xf>
    <xf numFmtId="4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4" fontId="1" fillId="0" borderId="5" xfId="0" applyNumberFormat="1" applyFont="1" applyBorder="1" applyAlignment="1">
      <alignment horizontal="right"/>
    </xf>
    <xf numFmtId="4" fontId="0" fillId="4" borderId="23" xfId="0" applyNumberFormat="1" applyFill="1" applyBorder="1" applyProtection="1">
      <protection locked="0"/>
    </xf>
    <xf numFmtId="0" fontId="1" fillId="4" borderId="25" xfId="0" applyFont="1" applyFill="1" applyBorder="1" applyAlignment="1">
      <alignment horizontal="left" vertical="top" wrapText="1"/>
    </xf>
    <xf numFmtId="0" fontId="1" fillId="4" borderId="26" xfId="0" applyFont="1" applyFill="1" applyBorder="1" applyAlignment="1">
      <alignment vertical="top" wrapText="1"/>
    </xf>
    <xf numFmtId="0" fontId="1" fillId="4" borderId="27" xfId="0" applyFont="1" applyFill="1" applyBorder="1" applyAlignment="1">
      <alignment vertical="top" wrapText="1"/>
    </xf>
    <xf numFmtId="1" fontId="1" fillId="4" borderId="2" xfId="0" applyNumberFormat="1" applyFont="1" applyFill="1" applyBorder="1" applyProtection="1">
      <protection locked="0"/>
    </xf>
    <xf numFmtId="1" fontId="1" fillId="4" borderId="17" xfId="0" applyNumberFormat="1" applyFont="1" applyFill="1" applyBorder="1" applyAlignment="1" applyProtection="1">
      <protection locked="0"/>
    </xf>
    <xf numFmtId="0" fontId="0" fillId="4" borderId="5" xfId="0" applyNumberFormat="1" applyFill="1" applyBorder="1" applyProtection="1">
      <protection locked="0"/>
    </xf>
    <xf numFmtId="0" fontId="0" fillId="4" borderId="28" xfId="0" applyNumberFormat="1" applyFill="1" applyBorder="1" applyAlignment="1" applyProtection="1">
      <protection locked="0"/>
    </xf>
    <xf numFmtId="0" fontId="1" fillId="4" borderId="25" xfId="0" applyFont="1" applyFill="1" applyBorder="1" applyAlignment="1">
      <alignment vertical="top" wrapText="1"/>
    </xf>
    <xf numFmtId="1" fontId="1" fillId="4" borderId="2" xfId="0" applyNumberFormat="1" applyFont="1" applyFill="1" applyBorder="1" applyAlignment="1" applyProtection="1">
      <protection locked="0"/>
    </xf>
    <xf numFmtId="0" fontId="0" fillId="4" borderId="5" xfId="0" applyNumberFormat="1" applyFill="1" applyBorder="1" applyAlignment="1" applyProtection="1">
      <protection locked="0"/>
    </xf>
    <xf numFmtId="0" fontId="1" fillId="4" borderId="5" xfId="0" applyFont="1" applyFill="1" applyBorder="1" applyAlignment="1">
      <alignment horizontal="right"/>
    </xf>
    <xf numFmtId="0" fontId="1" fillId="4" borderId="2" xfId="0" applyNumberFormat="1" applyFont="1" applyFill="1" applyBorder="1" applyProtection="1">
      <protection locked="0"/>
    </xf>
    <xf numFmtId="0" fontId="1" fillId="4" borderId="0" xfId="0" applyFont="1" applyFill="1"/>
    <xf numFmtId="0" fontId="1" fillId="4" borderId="2" xfId="0" applyFont="1" applyFill="1" applyBorder="1"/>
    <xf numFmtId="0" fontId="1" fillId="4" borderId="3" xfId="0" applyFont="1" applyFill="1" applyBorder="1" applyAlignment="1" applyProtection="1">
      <alignment wrapText="1"/>
      <protection locked="0"/>
    </xf>
    <xf numFmtId="2" fontId="1" fillId="4" borderId="5" xfId="0" applyNumberFormat="1" applyFont="1" applyFill="1" applyBorder="1" applyAlignment="1">
      <alignment horizontal="right"/>
    </xf>
    <xf numFmtId="2" fontId="1" fillId="4" borderId="2" xfId="0" applyNumberFormat="1" applyFon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0" fillId="0" borderId="5" xfId="0" applyBorder="1" applyAlignment="1">
      <alignment horizontal="left"/>
    </xf>
    <xf numFmtId="0" fontId="0" fillId="4" borderId="3" xfId="0" applyFill="1" applyBorder="1" applyProtection="1">
      <protection locked="0"/>
    </xf>
    <xf numFmtId="0" fontId="12" fillId="0" borderId="25" xfId="0" applyFont="1" applyBorder="1" applyAlignment="1">
      <alignment horizontal="left" vertical="top" wrapText="1"/>
    </xf>
    <xf numFmtId="0" fontId="12" fillId="0" borderId="26" xfId="0" applyFont="1" applyBorder="1" applyAlignment="1">
      <alignment horizontal="right" vertical="top" wrapText="1"/>
    </xf>
    <xf numFmtId="0" fontId="12" fillId="0" borderId="25" xfId="0" applyFont="1" applyBorder="1" applyAlignment="1">
      <alignment horizontal="right" vertical="top" wrapText="1"/>
    </xf>
    <xf numFmtId="0" fontId="0" fillId="4" borderId="3" xfId="0" applyNumberFormat="1" applyFill="1" applyBorder="1" applyProtection="1">
      <protection locked="0"/>
    </xf>
    <xf numFmtId="0" fontId="0" fillId="4" borderId="23" xfId="0" applyNumberFormat="1" applyFill="1" applyBorder="1" applyProtection="1">
      <protection locked="0"/>
    </xf>
    <xf numFmtId="0" fontId="12" fillId="0" borderId="5" xfId="0" applyFont="1" applyBorder="1" applyAlignment="1">
      <alignment horizontal="right"/>
    </xf>
    <xf numFmtId="2" fontId="12" fillId="0" borderId="5" xfId="0" applyNumberFormat="1" applyFont="1" applyBorder="1" applyAlignment="1">
      <alignment horizontal="right"/>
    </xf>
    <xf numFmtId="0" fontId="1" fillId="0" borderId="4" xfId="0" applyFont="1" applyBorder="1" applyAlignment="1">
      <alignment horizontal="left"/>
    </xf>
    <xf numFmtId="0" fontId="1" fillId="0" borderId="5" xfId="0" applyFont="1" applyBorder="1"/>
    <xf numFmtId="0" fontId="1" fillId="4" borderId="2" xfId="0" applyFont="1" applyFill="1" applyBorder="1" applyAlignment="1" applyProtection="1">
      <alignment wrapText="1"/>
      <protection locked="0"/>
    </xf>
    <xf numFmtId="4" fontId="1" fillId="4" borderId="4" xfId="0" applyNumberFormat="1" applyFont="1" applyFill="1" applyBorder="1" applyAlignment="1">
      <alignment horizontal="right"/>
    </xf>
    <xf numFmtId="4" fontId="1" fillId="4" borderId="2" xfId="0" applyNumberFormat="1" applyFont="1" applyFill="1" applyBorder="1" applyProtection="1">
      <protection locked="0"/>
    </xf>
    <xf numFmtId="4" fontId="1" fillId="4" borderId="3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>
      <alignment horizontal="right"/>
    </xf>
    <xf numFmtId="2" fontId="1" fillId="4" borderId="3" xfId="0" applyNumberFormat="1" applyFont="1" applyFill="1" applyBorder="1" applyProtection="1">
      <protection locked="0"/>
    </xf>
    <xf numFmtId="4" fontId="1" fillId="4" borderId="25" xfId="0" applyNumberFormat="1" applyFont="1" applyFill="1" applyBorder="1" applyAlignment="1">
      <alignment horizontal="right" vertical="top" wrapText="1"/>
    </xf>
    <xf numFmtId="4" fontId="1" fillId="4" borderId="26" xfId="0" applyNumberFormat="1" applyFont="1" applyFill="1" applyBorder="1" applyAlignment="1">
      <alignment horizontal="right" vertical="top" wrapText="1"/>
    </xf>
    <xf numFmtId="4" fontId="1" fillId="4" borderId="17" xfId="0" applyNumberFormat="1" applyFont="1" applyFill="1" applyBorder="1" applyProtection="1">
      <protection locked="0"/>
    </xf>
    <xf numFmtId="4" fontId="1" fillId="4" borderId="23" xfId="0" applyNumberFormat="1" applyFont="1" applyFill="1" applyBorder="1" applyProtection="1">
      <protection locked="0"/>
    </xf>
    <xf numFmtId="0" fontId="0" fillId="0" borderId="4" xfId="0" applyNumberFormat="1" applyBorder="1"/>
    <xf numFmtId="0" fontId="0" fillId="0" borderId="2" xfId="0" applyNumberFormat="1" applyBorder="1"/>
    <xf numFmtId="0" fontId="1" fillId="0" borderId="25" xfId="0" applyNumberFormat="1" applyFont="1" applyBorder="1" applyAlignment="1">
      <alignment horizontal="left" vertical="top" wrapText="1"/>
    </xf>
    <xf numFmtId="0" fontId="1" fillId="0" borderId="25" xfId="0" applyNumberFormat="1" applyFont="1" applyBorder="1" applyAlignment="1">
      <alignment vertical="top" wrapText="1"/>
    </xf>
    <xf numFmtId="0" fontId="0" fillId="4" borderId="2" xfId="0" applyNumberFormat="1" applyFill="1" applyBorder="1" applyAlignment="1" applyProtection="1">
      <alignment wrapText="1"/>
      <protection locked="0"/>
    </xf>
    <xf numFmtId="0" fontId="0" fillId="4" borderId="3" xfId="0" applyNumberFormat="1" applyFill="1" applyBorder="1" applyAlignment="1" applyProtection="1">
      <alignment wrapText="1"/>
      <protection locked="0"/>
    </xf>
    <xf numFmtId="4" fontId="1" fillId="0" borderId="26" xfId="0" applyNumberFormat="1" applyFont="1" applyBorder="1" applyAlignment="1">
      <alignment vertical="top" wrapText="1"/>
    </xf>
    <xf numFmtId="4" fontId="1" fillId="0" borderId="5" xfId="0" applyNumberFormat="1" applyFont="1" applyBorder="1" applyAlignment="1"/>
    <xf numFmtId="4" fontId="1" fillId="4" borderId="2" xfId="0" applyNumberFormat="1" applyFont="1" applyFill="1" applyBorder="1" applyAlignment="1" applyProtection="1">
      <protection locked="0"/>
    </xf>
    <xf numFmtId="4" fontId="1" fillId="0" borderId="25" xfId="0" applyNumberFormat="1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72" sqref="K17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2" t="s">
        <v>41</v>
      </c>
      <c r="D1" s="63"/>
      <c r="E1" s="63"/>
      <c r="F1" s="12" t="s">
        <v>16</v>
      </c>
      <c r="G1" s="2" t="s">
        <v>17</v>
      </c>
      <c r="H1" s="64" t="s">
        <v>39</v>
      </c>
      <c r="I1" s="64"/>
      <c r="J1" s="64"/>
      <c r="K1" s="64"/>
    </row>
    <row r="2" spans="1:12" ht="18">
      <c r="A2" s="35" t="s">
        <v>6</v>
      </c>
      <c r="C2" s="2"/>
      <c r="G2" s="2" t="s">
        <v>18</v>
      </c>
      <c r="H2" s="64" t="s">
        <v>40</v>
      </c>
      <c r="I2" s="64"/>
      <c r="J2" s="64"/>
      <c r="K2" s="6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71</v>
      </c>
      <c r="F14" s="69">
        <v>60</v>
      </c>
      <c r="G14" s="71">
        <v>0.5</v>
      </c>
      <c r="H14" s="71">
        <v>0.1</v>
      </c>
      <c r="I14" s="72">
        <v>1.6</v>
      </c>
      <c r="J14" s="43"/>
      <c r="K14" s="44"/>
      <c r="L14" s="71">
        <v>11</v>
      </c>
    </row>
    <row r="15" spans="1:12" ht="30">
      <c r="A15" s="23"/>
      <c r="B15" s="15"/>
      <c r="C15" s="11"/>
      <c r="D15" s="7" t="s">
        <v>27</v>
      </c>
      <c r="E15" s="50" t="s">
        <v>42</v>
      </c>
      <c r="F15" s="52">
        <v>250</v>
      </c>
      <c r="G15" s="54">
        <v>2.2000000000000002</v>
      </c>
      <c r="H15" s="54">
        <v>3.4</v>
      </c>
      <c r="I15" s="55">
        <v>7</v>
      </c>
      <c r="J15" s="54">
        <v>109</v>
      </c>
      <c r="K15" s="44"/>
      <c r="L15" s="73">
        <v>25.25</v>
      </c>
    </row>
    <row r="16" spans="1:12" ht="15">
      <c r="A16" s="23"/>
      <c r="B16" s="15"/>
      <c r="C16" s="11"/>
      <c r="D16" s="7" t="s">
        <v>28</v>
      </c>
      <c r="E16" s="50" t="s">
        <v>43</v>
      </c>
      <c r="F16" s="52">
        <v>150</v>
      </c>
      <c r="G16" s="54">
        <v>6.8</v>
      </c>
      <c r="H16" s="54">
        <v>5.7</v>
      </c>
      <c r="I16" s="55">
        <v>14</v>
      </c>
      <c r="J16" s="54">
        <v>171.6</v>
      </c>
      <c r="K16" s="44"/>
      <c r="L16" s="73">
        <v>18.61</v>
      </c>
    </row>
    <row r="17" spans="1:12" ht="15">
      <c r="A17" s="23"/>
      <c r="B17" s="15"/>
      <c r="C17" s="11"/>
      <c r="D17" s="7" t="s">
        <v>29</v>
      </c>
      <c r="E17" s="50" t="s">
        <v>44</v>
      </c>
      <c r="F17" s="52">
        <v>100</v>
      </c>
      <c r="G17" s="54">
        <v>9.02</v>
      </c>
      <c r="H17" s="54">
        <v>7.1</v>
      </c>
      <c r="I17" s="55">
        <v>2.2999999999999998</v>
      </c>
      <c r="J17" s="54">
        <v>266</v>
      </c>
      <c r="K17" s="44"/>
      <c r="L17" s="73">
        <v>10</v>
      </c>
    </row>
    <row r="18" spans="1:12" ht="15">
      <c r="A18" s="23"/>
      <c r="B18" s="15"/>
      <c r="C18" s="11"/>
      <c r="D18" s="1" t="s">
        <v>68</v>
      </c>
      <c r="E18" s="2" t="s">
        <v>72</v>
      </c>
      <c r="F18" s="2">
        <v>20</v>
      </c>
      <c r="G18" s="73">
        <v>4.5</v>
      </c>
      <c r="H18" s="73">
        <v>5.46</v>
      </c>
      <c r="I18" s="75">
        <v>42.54</v>
      </c>
      <c r="J18" s="2">
        <v>99</v>
      </c>
      <c r="L18" s="73">
        <v>5</v>
      </c>
    </row>
    <row r="19" spans="1:12" ht="15">
      <c r="A19" s="23"/>
      <c r="B19" s="15"/>
      <c r="C19" s="11"/>
      <c r="D19" s="7" t="s">
        <v>31</v>
      </c>
      <c r="E19" s="50" t="s">
        <v>46</v>
      </c>
      <c r="F19" s="52">
        <v>40</v>
      </c>
      <c r="G19" s="54">
        <v>3</v>
      </c>
      <c r="H19" s="54">
        <v>0</v>
      </c>
      <c r="I19" s="55">
        <v>16</v>
      </c>
      <c r="J19" s="54">
        <v>70</v>
      </c>
      <c r="K19" s="44"/>
      <c r="L19" s="73">
        <v>4.5</v>
      </c>
    </row>
    <row r="20" spans="1:12" ht="15">
      <c r="A20" s="23"/>
      <c r="B20" s="15"/>
      <c r="C20" s="11"/>
      <c r="D20" s="7" t="s">
        <v>32</v>
      </c>
      <c r="E20" s="50" t="s">
        <v>47</v>
      </c>
      <c r="F20" s="52">
        <v>60</v>
      </c>
      <c r="G20" s="54">
        <v>3</v>
      </c>
      <c r="H20" s="54">
        <v>0</v>
      </c>
      <c r="I20" s="55">
        <v>10</v>
      </c>
      <c r="J20" s="54">
        <v>64</v>
      </c>
      <c r="K20" s="44"/>
      <c r="L20" s="73">
        <v>4.5</v>
      </c>
    </row>
    <row r="21" spans="1:12" ht="15.75" thickBot="1">
      <c r="A21" s="23"/>
      <c r="B21" s="15"/>
      <c r="C21" s="11"/>
      <c r="D21" s="7" t="s">
        <v>30</v>
      </c>
      <c r="E21" s="51" t="s">
        <v>45</v>
      </c>
      <c r="F21" s="53">
        <v>200</v>
      </c>
      <c r="G21" s="56">
        <v>0.93</v>
      </c>
      <c r="H21" s="56">
        <v>3</v>
      </c>
      <c r="I21" s="57">
        <v>26.7</v>
      </c>
      <c r="J21" s="55">
        <v>37.6</v>
      </c>
      <c r="K21" s="44"/>
      <c r="L21" s="74">
        <v>6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880</v>
      </c>
      <c r="G23" s="19">
        <f t="shared" ref="G23:J23" si="2">SUM(G14:G22)</f>
        <v>29.95</v>
      </c>
      <c r="H23" s="19">
        <f t="shared" si="2"/>
        <v>24.759999999999998</v>
      </c>
      <c r="I23" s="19">
        <f t="shared" si="2"/>
        <v>120.14</v>
      </c>
      <c r="J23" s="19">
        <f t="shared" si="2"/>
        <v>817.2</v>
      </c>
      <c r="K23" s="25"/>
      <c r="L23" s="19">
        <f t="shared" ref="L23" si="3">SUM(L14:L22)</f>
        <v>84.86</v>
      </c>
    </row>
    <row r="24" spans="1:12" ht="15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880</v>
      </c>
      <c r="G24" s="32">
        <f t="shared" ref="G24:J24" si="4">G13+G23</f>
        <v>29.95</v>
      </c>
      <c r="H24" s="32">
        <f t="shared" si="4"/>
        <v>24.759999999999998</v>
      </c>
      <c r="I24" s="32">
        <f t="shared" si="4"/>
        <v>120.14</v>
      </c>
      <c r="J24" s="32">
        <f t="shared" si="4"/>
        <v>817.2</v>
      </c>
      <c r="K24" s="32"/>
      <c r="L24" s="32">
        <f t="shared" ref="L24" si="5">L13+L23</f>
        <v>84.86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76" t="s">
        <v>73</v>
      </c>
      <c r="F33" s="69">
        <v>60</v>
      </c>
      <c r="G33" s="71">
        <v>0.8</v>
      </c>
      <c r="H33" s="71">
        <v>2.5</v>
      </c>
      <c r="I33" s="72">
        <v>2</v>
      </c>
      <c r="J33" s="43">
        <v>8.9</v>
      </c>
      <c r="K33" s="44"/>
      <c r="L33" s="71">
        <v>11</v>
      </c>
    </row>
    <row r="34" spans="1:12" ht="15">
      <c r="A34" s="14"/>
      <c r="B34" s="15"/>
      <c r="C34" s="11"/>
      <c r="D34" s="7" t="s">
        <v>27</v>
      </c>
      <c r="E34" s="50" t="s">
        <v>48</v>
      </c>
      <c r="F34" s="52">
        <v>250</v>
      </c>
      <c r="G34" s="54">
        <v>4.22</v>
      </c>
      <c r="H34" s="54">
        <v>2.37</v>
      </c>
      <c r="I34" s="55">
        <v>15.3</v>
      </c>
      <c r="J34" s="54">
        <v>150</v>
      </c>
      <c r="K34" s="44"/>
      <c r="L34" s="73">
        <v>16.5</v>
      </c>
    </row>
    <row r="35" spans="1:12" ht="15">
      <c r="A35" s="14"/>
      <c r="B35" s="15"/>
      <c r="C35" s="11"/>
      <c r="D35" s="7" t="s">
        <v>28</v>
      </c>
      <c r="E35" s="50" t="s">
        <v>49</v>
      </c>
      <c r="F35" s="52">
        <v>150</v>
      </c>
      <c r="G35" s="54">
        <v>5.76</v>
      </c>
      <c r="H35" s="54">
        <v>0.82</v>
      </c>
      <c r="I35" s="55">
        <v>31.14</v>
      </c>
      <c r="J35" s="54">
        <v>180</v>
      </c>
      <c r="K35" s="44"/>
      <c r="L35" s="73">
        <v>18.36</v>
      </c>
    </row>
    <row r="36" spans="1:12" ht="15">
      <c r="A36" s="14"/>
      <c r="B36" s="15"/>
      <c r="C36" s="11"/>
      <c r="D36" s="7" t="s">
        <v>29</v>
      </c>
      <c r="E36" s="50" t="s">
        <v>50</v>
      </c>
      <c r="F36" s="52">
        <v>100</v>
      </c>
      <c r="G36" s="54">
        <v>9.6</v>
      </c>
      <c r="H36" s="54">
        <v>3.13</v>
      </c>
      <c r="I36" s="55">
        <v>7.8</v>
      </c>
      <c r="J36" s="54">
        <v>120</v>
      </c>
      <c r="K36" s="44"/>
      <c r="L36" s="73">
        <v>9</v>
      </c>
    </row>
    <row r="37" spans="1:12" ht="15">
      <c r="A37" s="14"/>
      <c r="B37" s="15"/>
      <c r="C37" s="11"/>
      <c r="D37" s="1" t="s">
        <v>68</v>
      </c>
      <c r="E37" s="2" t="s">
        <v>74</v>
      </c>
      <c r="F37" s="2">
        <v>20</v>
      </c>
      <c r="G37" s="73">
        <v>0.81</v>
      </c>
      <c r="H37" s="73">
        <v>4.9000000000000004</v>
      </c>
      <c r="I37" s="75">
        <v>16.3</v>
      </c>
      <c r="J37" s="2">
        <v>90</v>
      </c>
      <c r="L37" s="73">
        <v>5</v>
      </c>
    </row>
    <row r="38" spans="1:12" ht="15">
      <c r="A38" s="14"/>
      <c r="B38" s="15"/>
      <c r="C38" s="11"/>
      <c r="D38" s="7" t="s">
        <v>31</v>
      </c>
      <c r="E38" s="50" t="s">
        <v>46</v>
      </c>
      <c r="F38" s="52">
        <v>40</v>
      </c>
      <c r="G38" s="54">
        <v>3</v>
      </c>
      <c r="H38" s="54">
        <v>0</v>
      </c>
      <c r="I38" s="55">
        <v>16</v>
      </c>
      <c r="J38" s="54">
        <v>70</v>
      </c>
      <c r="K38" s="44"/>
      <c r="L38" s="73">
        <v>4.5</v>
      </c>
    </row>
    <row r="39" spans="1:12" ht="15">
      <c r="A39" s="14"/>
      <c r="B39" s="15"/>
      <c r="C39" s="11"/>
      <c r="D39" s="7" t="s">
        <v>32</v>
      </c>
      <c r="E39" s="50" t="s">
        <v>47</v>
      </c>
      <c r="F39" s="52">
        <v>60</v>
      </c>
      <c r="G39" s="54">
        <v>3</v>
      </c>
      <c r="H39" s="54">
        <v>0</v>
      </c>
      <c r="I39" s="55">
        <v>10</v>
      </c>
      <c r="J39" s="54">
        <v>64</v>
      </c>
      <c r="K39" s="44"/>
      <c r="L39" s="73">
        <v>4.5</v>
      </c>
    </row>
    <row r="40" spans="1:12" ht="15.75" thickBot="1">
      <c r="A40" s="14"/>
      <c r="B40" s="15"/>
      <c r="C40" s="11"/>
      <c r="D40" s="7" t="s">
        <v>30</v>
      </c>
      <c r="E40" s="42" t="s">
        <v>51</v>
      </c>
      <c r="F40" s="52">
        <v>200</v>
      </c>
      <c r="G40" s="56">
        <v>1</v>
      </c>
      <c r="H40" s="56">
        <v>0.01</v>
      </c>
      <c r="I40" s="57">
        <v>20.2</v>
      </c>
      <c r="J40" s="54">
        <v>150</v>
      </c>
      <c r="K40" s="44"/>
      <c r="L40" s="74">
        <v>16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880</v>
      </c>
      <c r="G42" s="19">
        <f t="shared" ref="G42" si="10">SUM(G33:G41)</f>
        <v>28.189999999999998</v>
      </c>
      <c r="H42" s="19">
        <f t="shared" ref="H42" si="11">SUM(H33:H41)</f>
        <v>13.73</v>
      </c>
      <c r="I42" s="19">
        <f t="shared" ref="I42" si="12">SUM(I33:I41)</f>
        <v>118.74</v>
      </c>
      <c r="J42" s="19">
        <f t="shared" ref="J42:L42" si="13">SUM(J33:J41)</f>
        <v>832.9</v>
      </c>
      <c r="K42" s="25"/>
      <c r="L42" s="19">
        <f t="shared" si="13"/>
        <v>84.86</v>
      </c>
    </row>
    <row r="43" spans="1:12" ht="15.75" customHeight="1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880</v>
      </c>
      <c r="G43" s="32">
        <f t="shared" ref="G43" si="14">G32+G42</f>
        <v>28.189999999999998</v>
      </c>
      <c r="H43" s="32">
        <f t="shared" ref="H43" si="15">H32+H42</f>
        <v>13.73</v>
      </c>
      <c r="I43" s="32">
        <f t="shared" ref="I43" si="16">I32+I42</f>
        <v>118.74</v>
      </c>
      <c r="J43" s="32">
        <f t="shared" ref="J43:L43" si="17">J32+J42</f>
        <v>832.9</v>
      </c>
      <c r="K43" s="32"/>
      <c r="L43" s="32">
        <f t="shared" si="17"/>
        <v>84.86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75</v>
      </c>
      <c r="F52" s="69">
        <v>60</v>
      </c>
      <c r="G52" s="69">
        <v>8.1</v>
      </c>
      <c r="H52" s="69">
        <v>9.5</v>
      </c>
      <c r="I52" s="69">
        <v>0</v>
      </c>
      <c r="J52" s="69">
        <v>117.6</v>
      </c>
      <c r="K52" s="70"/>
      <c r="L52" s="77">
        <v>18</v>
      </c>
    </row>
    <row r="53" spans="1:12" ht="30">
      <c r="A53" s="23"/>
      <c r="B53" s="15"/>
      <c r="C53" s="11"/>
      <c r="D53" s="7" t="s">
        <v>27</v>
      </c>
      <c r="E53" s="50" t="s">
        <v>52</v>
      </c>
      <c r="F53" s="52">
        <v>250</v>
      </c>
      <c r="G53" s="52">
        <v>4.32</v>
      </c>
      <c r="H53" s="52">
        <v>6.9</v>
      </c>
      <c r="I53" s="58">
        <v>12.75</v>
      </c>
      <c r="J53" s="52">
        <v>144</v>
      </c>
      <c r="K53" s="44"/>
      <c r="L53" s="73">
        <v>20.9</v>
      </c>
    </row>
    <row r="54" spans="1:12" ht="15">
      <c r="A54" s="23"/>
      <c r="B54" s="15"/>
      <c r="C54" s="11"/>
      <c r="D54" s="7" t="s">
        <v>28</v>
      </c>
      <c r="E54" s="50" t="s">
        <v>53</v>
      </c>
      <c r="F54" s="52">
        <v>150</v>
      </c>
      <c r="G54" s="54">
        <v>3.6</v>
      </c>
      <c r="H54" s="54">
        <v>6.3</v>
      </c>
      <c r="I54" s="55">
        <v>23.4</v>
      </c>
      <c r="J54" s="54">
        <v>130</v>
      </c>
      <c r="K54" s="44"/>
      <c r="L54" s="73">
        <v>18.61</v>
      </c>
    </row>
    <row r="55" spans="1:12" ht="15">
      <c r="A55" s="23"/>
      <c r="B55" s="15"/>
      <c r="C55" s="11"/>
      <c r="D55" s="7" t="s">
        <v>29</v>
      </c>
      <c r="E55" s="50" t="s">
        <v>44</v>
      </c>
      <c r="F55" s="52">
        <v>100</v>
      </c>
      <c r="G55" s="54">
        <v>9.02</v>
      </c>
      <c r="H55" s="54">
        <v>7.1</v>
      </c>
      <c r="I55" s="55">
        <v>2.2999999999999998</v>
      </c>
      <c r="J55" s="54">
        <v>266</v>
      </c>
      <c r="K55" s="44"/>
      <c r="L55" s="73">
        <v>10.85</v>
      </c>
    </row>
    <row r="56" spans="1:12" ht="15">
      <c r="A56" s="23"/>
      <c r="B56" s="15"/>
      <c r="C56" s="11"/>
      <c r="D56" s="7" t="s">
        <v>31</v>
      </c>
      <c r="E56" s="50" t="s">
        <v>46</v>
      </c>
      <c r="F56" s="52">
        <v>40</v>
      </c>
      <c r="G56" s="54">
        <v>3</v>
      </c>
      <c r="H56" s="54">
        <v>0</v>
      </c>
      <c r="I56" s="55">
        <v>16</v>
      </c>
      <c r="J56" s="54">
        <v>70</v>
      </c>
      <c r="K56" s="44"/>
      <c r="L56" s="73">
        <v>5</v>
      </c>
    </row>
    <row r="57" spans="1:12" ht="15">
      <c r="A57" s="23"/>
      <c r="B57" s="15"/>
      <c r="C57" s="11"/>
      <c r="D57" s="7" t="s">
        <v>32</v>
      </c>
      <c r="E57" s="50" t="s">
        <v>47</v>
      </c>
      <c r="F57" s="52">
        <v>60</v>
      </c>
      <c r="G57" s="54">
        <v>3</v>
      </c>
      <c r="H57" s="54">
        <v>0</v>
      </c>
      <c r="I57" s="55">
        <v>10</v>
      </c>
      <c r="J57" s="54">
        <v>64</v>
      </c>
      <c r="K57" s="44"/>
      <c r="L57" s="73">
        <v>4.5</v>
      </c>
    </row>
    <row r="58" spans="1:12" ht="15.75" thickBot="1">
      <c r="A58" s="23"/>
      <c r="B58" s="15"/>
      <c r="C58" s="11"/>
      <c r="D58" s="7" t="s">
        <v>30</v>
      </c>
      <c r="E58" s="51" t="s">
        <v>54</v>
      </c>
      <c r="F58" s="52">
        <v>200</v>
      </c>
      <c r="G58" s="53">
        <v>0</v>
      </c>
      <c r="H58" s="53">
        <v>3</v>
      </c>
      <c r="I58" s="59">
        <v>47</v>
      </c>
      <c r="J58" s="54">
        <v>47</v>
      </c>
      <c r="K58" s="44"/>
      <c r="L58" s="73">
        <v>4</v>
      </c>
    </row>
    <row r="59" spans="1:12" ht="15.75" thickBot="1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74">
        <v>3</v>
      </c>
    </row>
    <row r="60" spans="1:12" ht="15">
      <c r="A60" s="24"/>
      <c r="B60" s="17"/>
      <c r="C60" s="8"/>
      <c r="D60" s="18" t="s">
        <v>33</v>
      </c>
      <c r="E60" s="9"/>
      <c r="F60" s="19">
        <f>SUM(F52:F59)</f>
        <v>860</v>
      </c>
      <c r="G60" s="19">
        <f t="shared" ref="G60" si="22">SUM(G52:G59)</f>
        <v>31.04</v>
      </c>
      <c r="H60" s="19">
        <f t="shared" ref="H60" si="23">SUM(H52:H59)</f>
        <v>32.799999999999997</v>
      </c>
      <c r="I60" s="19">
        <f t="shared" ref="I60" si="24">SUM(I52:I59)</f>
        <v>111.44999999999999</v>
      </c>
      <c r="J60" s="19">
        <f t="shared" ref="J60:L60" si="25">SUM(J52:J59)</f>
        <v>838.6</v>
      </c>
      <c r="K60" s="25"/>
      <c r="L60" s="19">
        <f t="shared" si="25"/>
        <v>84.86</v>
      </c>
    </row>
    <row r="61" spans="1:12" ht="15.75" customHeight="1">
      <c r="A61" s="29">
        <f>A44</f>
        <v>1</v>
      </c>
      <c r="B61" s="30">
        <f>B44</f>
        <v>3</v>
      </c>
      <c r="C61" s="65" t="s">
        <v>4</v>
      </c>
      <c r="D61" s="66"/>
      <c r="E61" s="31"/>
      <c r="F61" s="32">
        <f>F51+F60</f>
        <v>860</v>
      </c>
      <c r="G61" s="32">
        <f>G51+G60</f>
        <v>31.04</v>
      </c>
      <c r="H61" s="32">
        <f>H51+H60</f>
        <v>32.799999999999997</v>
      </c>
      <c r="I61" s="32">
        <f>I51+I60</f>
        <v>111.44999999999999</v>
      </c>
      <c r="J61" s="32">
        <f>J51+J60</f>
        <v>838.6</v>
      </c>
      <c r="K61" s="32"/>
      <c r="L61" s="32">
        <f>L51+L60</f>
        <v>84.86</v>
      </c>
    </row>
    <row r="62" spans="1:12" ht="1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6">SUM(G62:G68)</f>
        <v>0</v>
      </c>
      <c r="H69" s="19">
        <f t="shared" ref="H69" si="27">SUM(H62:H68)</f>
        <v>0</v>
      </c>
      <c r="I69" s="19">
        <f t="shared" ref="I69" si="28">SUM(I62:I68)</f>
        <v>0</v>
      </c>
      <c r="J69" s="19">
        <f t="shared" ref="J69:L69" si="29">SUM(J62:J68)</f>
        <v>0</v>
      </c>
      <c r="K69" s="25"/>
      <c r="L69" s="19">
        <f t="shared" si="29"/>
        <v>0</v>
      </c>
    </row>
    <row r="70" spans="1:12" ht="1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76" t="s">
        <v>73</v>
      </c>
      <c r="F70" s="71">
        <v>60</v>
      </c>
      <c r="G70" s="71">
        <v>0.8</v>
      </c>
      <c r="H70" s="71">
        <v>2.5</v>
      </c>
      <c r="I70" s="72">
        <v>2</v>
      </c>
      <c r="J70" s="71">
        <v>8.9</v>
      </c>
      <c r="K70" s="44"/>
      <c r="L70" s="71">
        <v>11</v>
      </c>
    </row>
    <row r="71" spans="1:12" ht="15">
      <c r="A71" s="23"/>
      <c r="B71" s="15"/>
      <c r="C71" s="11"/>
      <c r="D71" s="7" t="s">
        <v>27</v>
      </c>
      <c r="E71" s="50" t="s">
        <v>55</v>
      </c>
      <c r="F71" s="73">
        <v>250</v>
      </c>
      <c r="G71" s="73">
        <v>4.32</v>
      </c>
      <c r="H71" s="73">
        <v>6</v>
      </c>
      <c r="I71" s="75">
        <v>12</v>
      </c>
      <c r="J71" s="73">
        <v>144</v>
      </c>
      <c r="K71" s="44"/>
      <c r="L71" s="73">
        <v>23</v>
      </c>
    </row>
    <row r="72" spans="1:12" ht="15">
      <c r="A72" s="23"/>
      <c r="B72" s="15"/>
      <c r="C72" s="11"/>
      <c r="D72" s="7" t="s">
        <v>28</v>
      </c>
      <c r="E72" s="50" t="s">
        <v>56</v>
      </c>
      <c r="F72" s="73">
        <v>230</v>
      </c>
      <c r="G72" s="73">
        <v>28</v>
      </c>
      <c r="H72" s="73">
        <v>25.87</v>
      </c>
      <c r="I72" s="75">
        <v>46.84</v>
      </c>
      <c r="J72" s="73">
        <v>339.6</v>
      </c>
      <c r="K72" s="44"/>
      <c r="L72" s="73">
        <v>26.86</v>
      </c>
    </row>
    <row r="73" spans="1:12" ht="15">
      <c r="A73" s="23"/>
      <c r="B73" s="15"/>
      <c r="C73" s="11"/>
      <c r="D73" s="68" t="s">
        <v>68</v>
      </c>
      <c r="E73" s="42" t="s">
        <v>69</v>
      </c>
      <c r="F73" s="73">
        <v>20</v>
      </c>
      <c r="G73" s="73">
        <v>1.5</v>
      </c>
      <c r="H73" s="73">
        <v>2</v>
      </c>
      <c r="I73" s="75">
        <v>14.9</v>
      </c>
      <c r="J73" s="73">
        <v>83.4</v>
      </c>
      <c r="K73" s="44"/>
      <c r="L73" s="73">
        <v>5</v>
      </c>
    </row>
    <row r="74" spans="1:12" ht="15">
      <c r="A74" s="23"/>
      <c r="B74" s="15"/>
      <c r="C74" s="11"/>
      <c r="D74" s="7" t="s">
        <v>31</v>
      </c>
      <c r="E74" s="50" t="s">
        <v>46</v>
      </c>
      <c r="F74" s="73">
        <v>40</v>
      </c>
      <c r="G74" s="73">
        <v>3</v>
      </c>
      <c r="H74" s="73">
        <v>0</v>
      </c>
      <c r="I74" s="75">
        <v>16</v>
      </c>
      <c r="J74" s="73">
        <v>70</v>
      </c>
      <c r="K74" s="44"/>
      <c r="L74" s="73">
        <v>4.5</v>
      </c>
    </row>
    <row r="75" spans="1:12" ht="15">
      <c r="A75" s="23"/>
      <c r="B75" s="15"/>
      <c r="C75" s="11"/>
      <c r="D75" s="7" t="s">
        <v>32</v>
      </c>
      <c r="E75" s="50" t="s">
        <v>47</v>
      </c>
      <c r="F75" s="73">
        <v>60</v>
      </c>
      <c r="G75" s="73">
        <v>3</v>
      </c>
      <c r="H75" s="73">
        <v>0</v>
      </c>
      <c r="I75" s="75">
        <v>10</v>
      </c>
      <c r="J75" s="73">
        <v>64</v>
      </c>
      <c r="K75" s="44"/>
      <c r="L75" s="73">
        <v>4.5</v>
      </c>
    </row>
    <row r="76" spans="1:12" ht="15.75" thickBot="1">
      <c r="A76" s="23"/>
      <c r="B76" s="15"/>
      <c r="C76" s="11"/>
      <c r="D76" s="7" t="s">
        <v>30</v>
      </c>
      <c r="E76" s="51" t="s">
        <v>57</v>
      </c>
      <c r="F76" s="74">
        <v>200</v>
      </c>
      <c r="G76" s="74">
        <v>5.8</v>
      </c>
      <c r="H76" s="74">
        <v>5.8</v>
      </c>
      <c r="I76" s="78">
        <v>34.4</v>
      </c>
      <c r="J76" s="74">
        <v>205.6</v>
      </c>
      <c r="K76" s="44"/>
      <c r="L76" s="74">
        <v>10</v>
      </c>
    </row>
    <row r="77" spans="1:12" ht="1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4"/>
      <c r="B78" s="17"/>
      <c r="C78" s="8"/>
      <c r="D78" s="18" t="s">
        <v>33</v>
      </c>
      <c r="E78" s="9"/>
      <c r="F78" s="19">
        <f>SUM(F70:F77)</f>
        <v>860</v>
      </c>
      <c r="G78" s="19">
        <f t="shared" ref="G78" si="30">SUM(G70:G77)</f>
        <v>46.419999999999995</v>
      </c>
      <c r="H78" s="19">
        <f t="shared" ref="H78" si="31">SUM(H70:H77)</f>
        <v>42.17</v>
      </c>
      <c r="I78" s="19">
        <f t="shared" ref="I78" si="32">SUM(I70:I77)</f>
        <v>136.14000000000001</v>
      </c>
      <c r="J78" s="19">
        <f t="shared" ref="J78:L78" si="33">SUM(J70:J77)</f>
        <v>915.5</v>
      </c>
      <c r="K78" s="25"/>
      <c r="L78" s="19">
        <f t="shared" si="33"/>
        <v>84.86</v>
      </c>
    </row>
    <row r="79" spans="1:12" ht="15.75" customHeight="1">
      <c r="A79" s="29">
        <f>A62</f>
        <v>1</v>
      </c>
      <c r="B79" s="30">
        <f>B62</f>
        <v>4</v>
      </c>
      <c r="C79" s="65" t="s">
        <v>4</v>
      </c>
      <c r="D79" s="66"/>
      <c r="E79" s="31"/>
      <c r="F79" s="32">
        <f>F69+F78</f>
        <v>860</v>
      </c>
      <c r="G79" s="32">
        <f>G69+G78</f>
        <v>46.419999999999995</v>
      </c>
      <c r="H79" s="32">
        <f>H69+H78</f>
        <v>42.17</v>
      </c>
      <c r="I79" s="32">
        <f>I69+I78</f>
        <v>136.14000000000001</v>
      </c>
      <c r="J79" s="32">
        <f>J69+J78</f>
        <v>915.5</v>
      </c>
      <c r="K79" s="32"/>
      <c r="L79" s="32">
        <f>L69+L78</f>
        <v>84.86</v>
      </c>
    </row>
    <row r="80" spans="1:12" ht="15">
      <c r="A80" s="20">
        <v>1</v>
      </c>
      <c r="B80" s="21">
        <v>5</v>
      </c>
      <c r="C80" s="22" t="s">
        <v>20</v>
      </c>
      <c r="D80" s="5" t="s">
        <v>21</v>
      </c>
      <c r="E80" s="39"/>
      <c r="F80" s="40"/>
      <c r="G80" s="40"/>
      <c r="H80" s="40"/>
      <c r="I80" s="40"/>
      <c r="J80" s="40"/>
      <c r="K80" s="41"/>
      <c r="L80" s="40"/>
    </row>
    <row r="81" spans="1:12" ht="1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>
      <c r="A82" s="23"/>
      <c r="B82" s="15"/>
      <c r="C82" s="11"/>
      <c r="D82" s="7" t="s">
        <v>22</v>
      </c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7" t="s">
        <v>23</v>
      </c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24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.75" thickBot="1">
      <c r="A87" s="24"/>
      <c r="B87" s="17"/>
      <c r="C87" s="8"/>
      <c r="D87" s="18" t="s">
        <v>33</v>
      </c>
      <c r="E87" s="9"/>
      <c r="F87" s="19">
        <f>SUM(F80:F86)</f>
        <v>0</v>
      </c>
      <c r="G87" s="19">
        <f t="shared" ref="G87" si="34">SUM(G80:G86)</f>
        <v>0</v>
      </c>
      <c r="H87" s="19">
        <f t="shared" ref="H87" si="35">SUM(H80:H86)</f>
        <v>0</v>
      </c>
      <c r="I87" s="19">
        <f t="shared" ref="I87" si="36">SUM(I80:I86)</f>
        <v>0</v>
      </c>
      <c r="J87" s="19">
        <f t="shared" ref="J87:L87" si="37">SUM(J80:J86)</f>
        <v>0</v>
      </c>
      <c r="K87" s="25"/>
      <c r="L87" s="19">
        <f t="shared" si="37"/>
        <v>0</v>
      </c>
    </row>
    <row r="88" spans="1:12" ht="15.75" thickBot="1">
      <c r="A88" s="26">
        <f>A80</f>
        <v>1</v>
      </c>
      <c r="B88" s="13">
        <f>B80</f>
        <v>5</v>
      </c>
      <c r="C88" s="10" t="s">
        <v>25</v>
      </c>
      <c r="D88" s="106" t="s">
        <v>26</v>
      </c>
      <c r="E88" s="91" t="s">
        <v>77</v>
      </c>
      <c r="F88" s="109">
        <v>60</v>
      </c>
      <c r="G88" s="114">
        <v>1</v>
      </c>
      <c r="H88" s="115">
        <v>6.2</v>
      </c>
      <c r="I88" s="115">
        <v>4.9000000000000004</v>
      </c>
      <c r="J88" s="109">
        <v>78.099999999999994</v>
      </c>
      <c r="K88" s="44"/>
      <c r="L88" s="112">
        <v>5.86</v>
      </c>
    </row>
    <row r="89" spans="1:12" ht="15">
      <c r="A89" s="23"/>
      <c r="B89" s="15"/>
      <c r="C89" s="11"/>
      <c r="D89" s="68" t="s">
        <v>27</v>
      </c>
      <c r="E89" s="108" t="s">
        <v>58</v>
      </c>
      <c r="F89" s="110">
        <v>250</v>
      </c>
      <c r="G89" s="110">
        <v>3.02</v>
      </c>
      <c r="H89" s="110">
        <v>2.02</v>
      </c>
      <c r="I89" s="116">
        <v>16.5</v>
      </c>
      <c r="J89" s="110">
        <v>90</v>
      </c>
      <c r="K89" s="44"/>
      <c r="L89" s="95">
        <v>24</v>
      </c>
    </row>
    <row r="90" spans="1:12" ht="15">
      <c r="A90" s="23"/>
      <c r="B90" s="15"/>
      <c r="C90" s="11"/>
      <c r="D90" s="68" t="s">
        <v>28</v>
      </c>
      <c r="E90" s="108" t="s">
        <v>59</v>
      </c>
      <c r="F90" s="110">
        <v>100</v>
      </c>
      <c r="G90" s="110">
        <v>14.7</v>
      </c>
      <c r="H90" s="110">
        <v>5.9</v>
      </c>
      <c r="I90" s="116">
        <v>5.42</v>
      </c>
      <c r="J90" s="110">
        <v>183</v>
      </c>
      <c r="K90" s="44"/>
      <c r="L90" s="95">
        <v>30</v>
      </c>
    </row>
    <row r="91" spans="1:12" ht="15">
      <c r="A91" s="23"/>
      <c r="B91" s="15"/>
      <c r="C91" s="11"/>
      <c r="D91" s="68" t="s">
        <v>29</v>
      </c>
      <c r="E91" s="108" t="s">
        <v>49</v>
      </c>
      <c r="F91" s="110">
        <v>180</v>
      </c>
      <c r="G91" s="110">
        <v>6.91</v>
      </c>
      <c r="H91" s="110">
        <v>0.98</v>
      </c>
      <c r="I91" s="116">
        <v>37.36</v>
      </c>
      <c r="J91" s="110">
        <v>180</v>
      </c>
      <c r="K91" s="44"/>
      <c r="L91" s="95">
        <v>10</v>
      </c>
    </row>
    <row r="92" spans="1:12" ht="15">
      <c r="A92" s="23"/>
      <c r="B92" s="15"/>
      <c r="C92" s="11"/>
      <c r="D92" s="68" t="s">
        <v>31</v>
      </c>
      <c r="E92" s="108" t="s">
        <v>46</v>
      </c>
      <c r="F92" s="110">
        <v>40</v>
      </c>
      <c r="G92" s="110">
        <v>3</v>
      </c>
      <c r="H92" s="110">
        <v>4.9000000000000004</v>
      </c>
      <c r="I92" s="116">
        <v>16.3</v>
      </c>
      <c r="J92" s="110">
        <v>70</v>
      </c>
      <c r="K92" s="44"/>
      <c r="L92" s="95">
        <v>4.5</v>
      </c>
    </row>
    <row r="93" spans="1:12" ht="15">
      <c r="A93" s="23"/>
      <c r="B93" s="15"/>
      <c r="C93" s="11"/>
      <c r="D93" s="68" t="s">
        <v>32</v>
      </c>
      <c r="E93" s="108" t="s">
        <v>47</v>
      </c>
      <c r="F93" s="110">
        <v>60</v>
      </c>
      <c r="G93" s="110">
        <v>3</v>
      </c>
      <c r="H93" s="110">
        <v>0</v>
      </c>
      <c r="I93" s="116">
        <v>10</v>
      </c>
      <c r="J93" s="110">
        <v>64</v>
      </c>
      <c r="K93" s="44"/>
      <c r="L93" s="95">
        <v>4.5</v>
      </c>
    </row>
    <row r="94" spans="1:12" ht="15.75" thickBot="1">
      <c r="A94" s="23"/>
      <c r="B94" s="15"/>
      <c r="C94" s="11"/>
      <c r="D94" s="107" t="s">
        <v>30</v>
      </c>
      <c r="E94" s="93" t="s">
        <v>60</v>
      </c>
      <c r="F94" s="111">
        <v>200</v>
      </c>
      <c r="G94" s="111">
        <v>0.1</v>
      </c>
      <c r="H94" s="111">
        <v>0.03</v>
      </c>
      <c r="I94" s="117">
        <v>26.1</v>
      </c>
      <c r="J94" s="111">
        <v>105.1</v>
      </c>
      <c r="K94" s="44"/>
      <c r="L94" s="113">
        <v>6</v>
      </c>
    </row>
    <row r="95" spans="1:12" ht="1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4"/>
      <c r="B97" s="17"/>
      <c r="C97" s="8"/>
      <c r="D97" s="18" t="s">
        <v>33</v>
      </c>
      <c r="E97" s="9"/>
      <c r="F97" s="19">
        <f>SUM(F88:F96)</f>
        <v>890</v>
      </c>
      <c r="G97" s="19">
        <f t="shared" ref="G97" si="38">SUM(G88:G96)</f>
        <v>31.73</v>
      </c>
      <c r="H97" s="19">
        <f t="shared" ref="H97" si="39">SUM(H88:H96)</f>
        <v>20.03</v>
      </c>
      <c r="I97" s="19">
        <f t="shared" ref="I97" si="40">SUM(I88:I96)</f>
        <v>116.58000000000001</v>
      </c>
      <c r="J97" s="19">
        <f t="shared" ref="J97:L97" si="41">SUM(J88:J96)</f>
        <v>770.2</v>
      </c>
      <c r="K97" s="25"/>
      <c r="L97" s="19">
        <f t="shared" si="41"/>
        <v>84.86</v>
      </c>
    </row>
    <row r="98" spans="1:12" ht="15.75" customHeight="1">
      <c r="A98" s="29">
        <f>A80</f>
        <v>1</v>
      </c>
      <c r="B98" s="30">
        <f>B80</f>
        <v>5</v>
      </c>
      <c r="C98" s="65" t="s">
        <v>4</v>
      </c>
      <c r="D98" s="66"/>
      <c r="E98" s="31"/>
      <c r="F98" s="32">
        <f>F87+F97</f>
        <v>890</v>
      </c>
      <c r="G98" s="32">
        <f t="shared" ref="G98" si="42">G87+G97</f>
        <v>31.73</v>
      </c>
      <c r="H98" s="32">
        <f t="shared" ref="H98" si="43">H87+H97</f>
        <v>20.03</v>
      </c>
      <c r="I98" s="32">
        <f t="shared" ref="I98" si="44">I87+I97</f>
        <v>116.58000000000001</v>
      </c>
      <c r="J98" s="32">
        <f t="shared" ref="J98:L98" si="45">J87+J97</f>
        <v>770.2</v>
      </c>
      <c r="K98" s="32"/>
      <c r="L98" s="32">
        <f t="shared" si="45"/>
        <v>84.86</v>
      </c>
    </row>
    <row r="99" spans="1:12" ht="15">
      <c r="A99" s="20">
        <v>2</v>
      </c>
      <c r="B99" s="21">
        <v>1</v>
      </c>
      <c r="C99" s="22" t="s">
        <v>20</v>
      </c>
      <c r="D99" s="5" t="s">
        <v>21</v>
      </c>
      <c r="E99" s="39"/>
      <c r="F99" s="40"/>
      <c r="G99" s="40"/>
      <c r="H99" s="40"/>
      <c r="I99" s="40"/>
      <c r="J99" s="40"/>
      <c r="K99" s="41"/>
      <c r="L99" s="40"/>
    </row>
    <row r="100" spans="1:12" ht="1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3"/>
      <c r="B101" s="15"/>
      <c r="C101" s="11"/>
      <c r="D101" s="7" t="s">
        <v>22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23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24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4"/>
      <c r="B106" s="17"/>
      <c r="C106" s="8"/>
      <c r="D106" s="18" t="s">
        <v>33</v>
      </c>
      <c r="E106" s="9"/>
      <c r="F106" s="19">
        <f>SUM(F99:F105)</f>
        <v>0</v>
      </c>
      <c r="G106" s="19">
        <f t="shared" ref="G106:J106" si="46">SUM(G99:G105)</f>
        <v>0</v>
      </c>
      <c r="H106" s="19">
        <f t="shared" si="46"/>
        <v>0</v>
      </c>
      <c r="I106" s="19">
        <f t="shared" si="46"/>
        <v>0</v>
      </c>
      <c r="J106" s="19">
        <f t="shared" si="46"/>
        <v>0</v>
      </c>
      <c r="K106" s="25"/>
      <c r="L106" s="19">
        <f t="shared" ref="L106" si="47">SUM(L99:L105)</f>
        <v>0</v>
      </c>
    </row>
    <row r="107" spans="1:12" ht="15">
      <c r="A107" s="26">
        <f>A99</f>
        <v>2</v>
      </c>
      <c r="B107" s="13">
        <f>B99</f>
        <v>1</v>
      </c>
      <c r="C107" s="10" t="s">
        <v>25</v>
      </c>
      <c r="D107" s="7" t="s">
        <v>26</v>
      </c>
      <c r="E107" s="42"/>
      <c r="F107" s="43"/>
      <c r="G107" s="43"/>
      <c r="H107" s="43"/>
      <c r="I107" s="43"/>
      <c r="J107" s="43"/>
      <c r="K107" s="44"/>
      <c r="L107" s="43"/>
    </row>
    <row r="108" spans="1:12" ht="30">
      <c r="A108" s="23"/>
      <c r="B108" s="15"/>
      <c r="C108" s="11"/>
      <c r="D108" s="7" t="s">
        <v>27</v>
      </c>
      <c r="E108" s="50" t="s">
        <v>52</v>
      </c>
      <c r="F108" s="73">
        <v>250</v>
      </c>
      <c r="G108" s="73">
        <v>4.32</v>
      </c>
      <c r="H108" s="73">
        <v>6.9</v>
      </c>
      <c r="I108" s="75">
        <v>12.75</v>
      </c>
      <c r="J108" s="73">
        <v>144</v>
      </c>
      <c r="K108" s="44"/>
      <c r="L108" s="73">
        <v>42</v>
      </c>
    </row>
    <row r="109" spans="1:12" ht="15">
      <c r="A109" s="23"/>
      <c r="B109" s="15"/>
      <c r="C109" s="11"/>
      <c r="D109" s="7" t="s">
        <v>28</v>
      </c>
      <c r="E109" s="50" t="s">
        <v>61</v>
      </c>
      <c r="F109" s="73">
        <v>100</v>
      </c>
      <c r="G109" s="73">
        <v>9.02</v>
      </c>
      <c r="H109" s="73">
        <v>7.1</v>
      </c>
      <c r="I109" s="75">
        <v>2.2999999999999998</v>
      </c>
      <c r="J109" s="73">
        <v>266</v>
      </c>
      <c r="K109" s="44"/>
      <c r="L109" s="73">
        <v>18.86</v>
      </c>
    </row>
    <row r="110" spans="1:12" ht="15">
      <c r="A110" s="23"/>
      <c r="B110" s="15"/>
      <c r="C110" s="11"/>
      <c r="D110" s="7" t="s">
        <v>29</v>
      </c>
      <c r="E110" s="50" t="s">
        <v>62</v>
      </c>
      <c r="F110" s="73">
        <v>180</v>
      </c>
      <c r="G110" s="73">
        <v>3.6</v>
      </c>
      <c r="H110" s="73">
        <v>6.3</v>
      </c>
      <c r="I110" s="75">
        <v>23.4</v>
      </c>
      <c r="J110" s="73">
        <v>130</v>
      </c>
      <c r="K110" s="44"/>
      <c r="L110" s="73">
        <v>11</v>
      </c>
    </row>
    <row r="111" spans="1:12" ht="15.75" thickBot="1">
      <c r="A111" s="23"/>
      <c r="B111" s="15"/>
      <c r="C111" s="11"/>
      <c r="D111" s="7" t="s">
        <v>30</v>
      </c>
      <c r="E111" s="51" t="s">
        <v>54</v>
      </c>
      <c r="F111" s="73">
        <v>40</v>
      </c>
      <c r="G111" s="73">
        <v>3</v>
      </c>
      <c r="H111" s="73">
        <v>0</v>
      </c>
      <c r="I111" s="75">
        <v>16</v>
      </c>
      <c r="J111" s="73">
        <v>70</v>
      </c>
      <c r="K111" s="44"/>
      <c r="L111" s="73">
        <v>4.5</v>
      </c>
    </row>
    <row r="112" spans="1:12" ht="15">
      <c r="A112" s="23"/>
      <c r="B112" s="15"/>
      <c r="C112" s="11"/>
      <c r="D112" s="7" t="s">
        <v>31</v>
      </c>
      <c r="E112" s="50" t="s">
        <v>46</v>
      </c>
      <c r="F112" s="73">
        <v>60</v>
      </c>
      <c r="G112" s="73">
        <v>3</v>
      </c>
      <c r="H112" s="73">
        <v>0</v>
      </c>
      <c r="I112" s="75">
        <v>10</v>
      </c>
      <c r="J112" s="73">
        <v>64</v>
      </c>
      <c r="K112" s="44"/>
      <c r="L112" s="73">
        <v>4.5</v>
      </c>
    </row>
    <row r="113" spans="1:12" ht="15.75" thickBot="1">
      <c r="A113" s="23"/>
      <c r="B113" s="15"/>
      <c r="C113" s="11"/>
      <c r="D113" s="7" t="s">
        <v>32</v>
      </c>
      <c r="E113" s="50" t="s">
        <v>47</v>
      </c>
      <c r="F113" s="74">
        <v>200</v>
      </c>
      <c r="G113" s="74">
        <v>0</v>
      </c>
      <c r="H113" s="74">
        <v>3</v>
      </c>
      <c r="I113" s="78">
        <v>47</v>
      </c>
      <c r="J113" s="74">
        <v>47.3</v>
      </c>
      <c r="K113" s="44"/>
      <c r="L113" s="74">
        <v>4</v>
      </c>
    </row>
    <row r="114" spans="1:12" ht="1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4"/>
      <c r="B116" s="17"/>
      <c r="C116" s="8"/>
      <c r="D116" s="18" t="s">
        <v>33</v>
      </c>
      <c r="E116" s="9"/>
      <c r="F116" s="19">
        <f>SUM(F107:F115)</f>
        <v>830</v>
      </c>
      <c r="G116" s="19">
        <f t="shared" ref="G116:J116" si="48">SUM(G107:G115)</f>
        <v>22.94</v>
      </c>
      <c r="H116" s="19">
        <f t="shared" si="48"/>
        <v>23.3</v>
      </c>
      <c r="I116" s="19">
        <f t="shared" si="48"/>
        <v>111.45</v>
      </c>
      <c r="J116" s="19">
        <f t="shared" si="48"/>
        <v>721.3</v>
      </c>
      <c r="K116" s="25"/>
      <c r="L116" s="19">
        <f t="shared" ref="L116" si="49">SUM(L107:L115)</f>
        <v>84.86</v>
      </c>
    </row>
    <row r="117" spans="1:12" ht="15">
      <c r="A117" s="29">
        <f>A99</f>
        <v>2</v>
      </c>
      <c r="B117" s="30">
        <f>B99</f>
        <v>1</v>
      </c>
      <c r="C117" s="65" t="s">
        <v>4</v>
      </c>
      <c r="D117" s="66"/>
      <c r="E117" s="31"/>
      <c r="F117" s="32">
        <f>F106+F116</f>
        <v>830</v>
      </c>
      <c r="G117" s="32">
        <f t="shared" ref="G117" si="50">G106+G116</f>
        <v>22.94</v>
      </c>
      <c r="H117" s="32">
        <f t="shared" ref="H117" si="51">H106+H116</f>
        <v>23.3</v>
      </c>
      <c r="I117" s="32">
        <f t="shared" ref="I117" si="52">I106+I116</f>
        <v>111.45</v>
      </c>
      <c r="J117" s="32">
        <f t="shared" ref="J117:L117" si="53">J106+J116</f>
        <v>721.3</v>
      </c>
      <c r="K117" s="32"/>
      <c r="L117" s="32">
        <f t="shared" si="53"/>
        <v>84.86</v>
      </c>
    </row>
    <row r="118" spans="1:12" ht="15">
      <c r="A118" s="14">
        <v>2</v>
      </c>
      <c r="B118" s="15">
        <v>2</v>
      </c>
      <c r="C118" s="22" t="s">
        <v>20</v>
      </c>
      <c r="D118" s="5" t="s">
        <v>21</v>
      </c>
      <c r="E118" s="39"/>
      <c r="F118" s="40"/>
      <c r="G118" s="40"/>
      <c r="H118" s="40"/>
      <c r="I118" s="40"/>
      <c r="J118" s="40"/>
      <c r="K118" s="41"/>
      <c r="L118" s="40"/>
    </row>
    <row r="119" spans="1:12" ht="15">
      <c r="A119" s="14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14"/>
      <c r="B120" s="15"/>
      <c r="C120" s="11"/>
      <c r="D120" s="7" t="s">
        <v>22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14"/>
      <c r="B121" s="15"/>
      <c r="C121" s="11"/>
      <c r="D121" s="7" t="s">
        <v>23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24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.75" thickBot="1">
      <c r="A125" s="16"/>
      <c r="B125" s="17"/>
      <c r="C125" s="8"/>
      <c r="D125" s="18" t="s">
        <v>33</v>
      </c>
      <c r="E125" s="9"/>
      <c r="F125" s="19">
        <f>SUM(F118:F124)</f>
        <v>0</v>
      </c>
      <c r="G125" s="19">
        <f t="shared" ref="G125:J125" si="54">SUM(G118:G124)</f>
        <v>0</v>
      </c>
      <c r="H125" s="19">
        <f t="shared" si="54"/>
        <v>0</v>
      </c>
      <c r="I125" s="19">
        <f t="shared" si="54"/>
        <v>0</v>
      </c>
      <c r="J125" s="19">
        <f t="shared" si="54"/>
        <v>0</v>
      </c>
      <c r="K125" s="25"/>
      <c r="L125" s="19">
        <f t="shared" ref="L125" si="55">SUM(L118:L124)</f>
        <v>0</v>
      </c>
    </row>
    <row r="126" spans="1:12" ht="15.75" thickBot="1">
      <c r="A126" s="13">
        <f>A118</f>
        <v>2</v>
      </c>
      <c r="B126" s="13">
        <f>B118</f>
        <v>2</v>
      </c>
      <c r="C126" s="10" t="s">
        <v>25</v>
      </c>
      <c r="D126" s="97" t="s">
        <v>26</v>
      </c>
      <c r="E126" s="99" t="s">
        <v>76</v>
      </c>
      <c r="F126" s="100">
        <v>60</v>
      </c>
      <c r="G126" s="101">
        <v>0.5</v>
      </c>
      <c r="H126" s="100">
        <v>0.1</v>
      </c>
      <c r="I126" s="100">
        <v>1.6</v>
      </c>
      <c r="J126" s="104">
        <v>10.8</v>
      </c>
      <c r="K126" s="44"/>
      <c r="L126" s="105">
        <v>11</v>
      </c>
    </row>
    <row r="127" spans="1:12" ht="15">
      <c r="A127" s="14"/>
      <c r="B127" s="15"/>
      <c r="C127" s="11"/>
      <c r="D127" s="7" t="s">
        <v>27</v>
      </c>
      <c r="E127" s="50" t="s">
        <v>63</v>
      </c>
      <c r="F127" s="52">
        <v>250</v>
      </c>
      <c r="G127" s="52">
        <v>8</v>
      </c>
      <c r="H127" s="60">
        <v>4.42</v>
      </c>
      <c r="I127" s="61">
        <v>31.82</v>
      </c>
      <c r="J127" s="60">
        <v>201.7</v>
      </c>
      <c r="K127" s="44"/>
      <c r="L127" s="54">
        <v>30</v>
      </c>
    </row>
    <row r="128" spans="1:12" ht="15">
      <c r="A128" s="14"/>
      <c r="B128" s="15"/>
      <c r="C128" s="11"/>
      <c r="D128" s="7" t="s">
        <v>28</v>
      </c>
      <c r="E128" s="50" t="s">
        <v>64</v>
      </c>
      <c r="F128" s="52">
        <v>250</v>
      </c>
      <c r="G128" s="52">
        <v>14</v>
      </c>
      <c r="H128" s="52">
        <v>14</v>
      </c>
      <c r="I128" s="61">
        <v>17.8</v>
      </c>
      <c r="J128" s="52">
        <v>254.54</v>
      </c>
      <c r="K128" s="44"/>
      <c r="L128" s="54">
        <v>24.86</v>
      </c>
    </row>
    <row r="129" spans="1:12" ht="15">
      <c r="A129" s="14"/>
      <c r="B129" s="15"/>
      <c r="C129" s="11"/>
      <c r="D129" s="7" t="s">
        <v>31</v>
      </c>
      <c r="E129" s="50" t="s">
        <v>46</v>
      </c>
      <c r="F129" s="52">
        <v>40</v>
      </c>
      <c r="G129" s="52">
        <v>3</v>
      </c>
      <c r="H129" s="52">
        <v>0</v>
      </c>
      <c r="I129" s="58">
        <v>16</v>
      </c>
      <c r="J129" s="52">
        <v>70</v>
      </c>
      <c r="K129" s="44"/>
      <c r="L129" s="54">
        <v>4.5</v>
      </c>
    </row>
    <row r="130" spans="1:12" ht="15">
      <c r="A130" s="14"/>
      <c r="B130" s="15"/>
      <c r="C130" s="11"/>
      <c r="D130" s="7" t="s">
        <v>32</v>
      </c>
      <c r="E130" s="50" t="s">
        <v>47</v>
      </c>
      <c r="F130" s="52">
        <v>60</v>
      </c>
      <c r="G130" s="52">
        <v>3</v>
      </c>
      <c r="H130" s="52">
        <v>0</v>
      </c>
      <c r="I130" s="58">
        <v>10</v>
      </c>
      <c r="J130" s="52">
        <v>64</v>
      </c>
      <c r="K130" s="44"/>
      <c r="L130" s="54">
        <v>4.5</v>
      </c>
    </row>
    <row r="131" spans="1:12" ht="15.75" thickBot="1">
      <c r="A131" s="14"/>
      <c r="B131" s="15"/>
      <c r="C131" s="11"/>
      <c r="D131" s="98" t="s">
        <v>30</v>
      </c>
      <c r="E131" s="51" t="s">
        <v>60</v>
      </c>
      <c r="F131" s="53">
        <v>200</v>
      </c>
      <c r="G131" s="102">
        <v>0.1</v>
      </c>
      <c r="H131" s="102">
        <v>0.03</v>
      </c>
      <c r="I131" s="103">
        <v>26.1</v>
      </c>
      <c r="J131" s="102">
        <v>105.1</v>
      </c>
      <c r="K131" s="44"/>
      <c r="L131" s="56">
        <v>10</v>
      </c>
    </row>
    <row r="132" spans="1:12" ht="1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6"/>
      <c r="B134" s="17"/>
      <c r="C134" s="8"/>
      <c r="D134" s="18" t="s">
        <v>33</v>
      </c>
      <c r="E134" s="9"/>
      <c r="F134" s="19">
        <f>SUM(F126:F133)</f>
        <v>860</v>
      </c>
      <c r="G134" s="19">
        <f t="shared" ref="G134:J134" si="56">SUM(G126:G133)</f>
        <v>28.6</v>
      </c>
      <c r="H134" s="19">
        <f t="shared" si="56"/>
        <v>18.55</v>
      </c>
      <c r="I134" s="19">
        <f t="shared" si="56"/>
        <v>103.32</v>
      </c>
      <c r="J134" s="19">
        <f t="shared" si="56"/>
        <v>706.14</v>
      </c>
      <c r="K134" s="25"/>
      <c r="L134" s="19">
        <f t="shared" ref="L134" si="57">SUM(L126:L133)</f>
        <v>84.86</v>
      </c>
    </row>
    <row r="135" spans="1:12" ht="15">
      <c r="A135" s="33">
        <f>A118</f>
        <v>2</v>
      </c>
      <c r="B135" s="33">
        <f>B118</f>
        <v>2</v>
      </c>
      <c r="C135" s="65" t="s">
        <v>4</v>
      </c>
      <c r="D135" s="66"/>
      <c r="E135" s="31"/>
      <c r="F135" s="32">
        <f>F125+F134</f>
        <v>860</v>
      </c>
      <c r="G135" s="32">
        <f>G125+G134</f>
        <v>28.6</v>
      </c>
      <c r="H135" s="32">
        <f>H125+H134</f>
        <v>18.55</v>
      </c>
      <c r="I135" s="32">
        <f>I125+I134</f>
        <v>103.32</v>
      </c>
      <c r="J135" s="32">
        <f>J125+J134</f>
        <v>706.14</v>
      </c>
      <c r="K135" s="32"/>
      <c r="L135" s="32">
        <f>L125+L134</f>
        <v>84.86</v>
      </c>
    </row>
    <row r="136" spans="1:12" ht="15">
      <c r="A136" s="20">
        <v>2</v>
      </c>
      <c r="B136" s="21">
        <v>3</v>
      </c>
      <c r="C136" s="22" t="s">
        <v>20</v>
      </c>
      <c r="D136" s="5" t="s">
        <v>21</v>
      </c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23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23"/>
      <c r="B138" s="15"/>
      <c r="C138" s="11"/>
      <c r="D138" s="7" t="s">
        <v>22</v>
      </c>
      <c r="E138" s="42"/>
      <c r="F138" s="43"/>
      <c r="G138" s="43"/>
      <c r="H138" s="43"/>
      <c r="I138" s="43"/>
      <c r="J138" s="43"/>
      <c r="K138" s="44"/>
      <c r="L138" s="43"/>
    </row>
    <row r="139" spans="1:12" ht="15.75" customHeight="1">
      <c r="A139" s="23"/>
      <c r="B139" s="15"/>
      <c r="C139" s="11"/>
      <c r="D139" s="7" t="s">
        <v>23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23"/>
      <c r="B140" s="15"/>
      <c r="C140" s="11"/>
      <c r="D140" s="7" t="s">
        <v>24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.75" thickBot="1">
      <c r="A143" s="24"/>
      <c r="B143" s="17"/>
      <c r="C143" s="8"/>
      <c r="D143" s="18" t="s">
        <v>33</v>
      </c>
      <c r="E143" s="9"/>
      <c r="F143" s="19">
        <f>SUM(F136:F142)</f>
        <v>0</v>
      </c>
      <c r="G143" s="19">
        <f t="shared" ref="G143:J143" si="58">SUM(G136:G142)</f>
        <v>0</v>
      </c>
      <c r="H143" s="19">
        <f t="shared" si="58"/>
        <v>0</v>
      </c>
      <c r="I143" s="19">
        <f t="shared" si="58"/>
        <v>0</v>
      </c>
      <c r="J143" s="19">
        <f t="shared" si="58"/>
        <v>0</v>
      </c>
      <c r="K143" s="25"/>
      <c r="L143" s="19">
        <f t="shared" ref="L143" si="59">SUM(L136:L142)</f>
        <v>0</v>
      </c>
    </row>
    <row r="144" spans="1:12" ht="15.75" thickBot="1">
      <c r="A144" s="26">
        <f>A136</f>
        <v>2</v>
      </c>
      <c r="B144" s="13">
        <f>B136</f>
        <v>3</v>
      </c>
      <c r="C144" s="10" t="s">
        <v>25</v>
      </c>
      <c r="D144" s="7" t="s">
        <v>26</v>
      </c>
      <c r="E144" s="79" t="s">
        <v>76</v>
      </c>
      <c r="F144" s="69">
        <v>60</v>
      </c>
      <c r="G144" s="86">
        <v>0.5</v>
      </c>
      <c r="H144" s="80">
        <v>0.1</v>
      </c>
      <c r="I144" s="80">
        <v>1.6</v>
      </c>
      <c r="J144" s="89">
        <v>10.8</v>
      </c>
      <c r="K144" s="44"/>
      <c r="L144" s="94">
        <v>11</v>
      </c>
    </row>
    <row r="145" spans="1:12" ht="15.75" thickBot="1">
      <c r="A145" s="23"/>
      <c r="B145" s="15"/>
      <c r="C145" s="11"/>
      <c r="D145" s="7" t="s">
        <v>27</v>
      </c>
      <c r="E145" s="50" t="s">
        <v>65</v>
      </c>
      <c r="F145" s="52">
        <v>250</v>
      </c>
      <c r="G145" s="86">
        <v>3.02</v>
      </c>
      <c r="H145" s="80">
        <v>2.02</v>
      </c>
      <c r="I145" s="80">
        <v>16.5</v>
      </c>
      <c r="J145" s="90">
        <v>115.1</v>
      </c>
      <c r="K145" s="44"/>
      <c r="L145" s="95">
        <v>22</v>
      </c>
    </row>
    <row r="146" spans="1:12" ht="15.75" thickBot="1">
      <c r="A146" s="23"/>
      <c r="B146" s="15"/>
      <c r="C146" s="11"/>
      <c r="D146" s="7" t="s">
        <v>28</v>
      </c>
      <c r="E146" s="50" t="s">
        <v>43</v>
      </c>
      <c r="F146" s="52">
        <v>150</v>
      </c>
      <c r="G146" s="86">
        <v>19.72</v>
      </c>
      <c r="H146" s="80">
        <v>17.89</v>
      </c>
      <c r="I146" s="80">
        <v>4.76</v>
      </c>
      <c r="J146" s="91">
        <v>168.2</v>
      </c>
      <c r="K146" s="44"/>
      <c r="L146" s="95">
        <v>25.86</v>
      </c>
    </row>
    <row r="147" spans="1:12" ht="15.75" thickBot="1">
      <c r="A147" s="23"/>
      <c r="B147" s="15"/>
      <c r="C147" s="11"/>
      <c r="D147" s="7" t="s">
        <v>29</v>
      </c>
      <c r="E147" s="50" t="s">
        <v>44</v>
      </c>
      <c r="F147" s="52">
        <v>100</v>
      </c>
      <c r="G147" s="81">
        <v>7.46</v>
      </c>
      <c r="H147" s="81">
        <v>5.61</v>
      </c>
      <c r="I147" s="81">
        <v>35.840000000000003</v>
      </c>
      <c r="J147" s="92">
        <v>230.45</v>
      </c>
      <c r="K147" s="44"/>
      <c r="L147" s="95">
        <v>9</v>
      </c>
    </row>
    <row r="148" spans="1:12" ht="15">
      <c r="A148" s="23"/>
      <c r="B148" s="15"/>
      <c r="C148" s="11"/>
      <c r="D148" s="7" t="s">
        <v>31</v>
      </c>
      <c r="E148" s="50" t="s">
        <v>46</v>
      </c>
      <c r="F148" s="52">
        <v>40</v>
      </c>
      <c r="G148" s="87">
        <v>3</v>
      </c>
      <c r="H148" s="87">
        <v>0</v>
      </c>
      <c r="I148" s="83">
        <v>16</v>
      </c>
      <c r="J148" s="82">
        <v>70</v>
      </c>
      <c r="K148" s="44"/>
      <c r="L148" s="95">
        <v>4.5</v>
      </c>
    </row>
    <row r="149" spans="1:12" ht="15">
      <c r="A149" s="23"/>
      <c r="B149" s="15"/>
      <c r="C149" s="11"/>
      <c r="D149" s="7" t="s">
        <v>32</v>
      </c>
      <c r="E149" s="50" t="s">
        <v>47</v>
      </c>
      <c r="F149" s="52">
        <v>60</v>
      </c>
      <c r="G149" s="87">
        <v>3</v>
      </c>
      <c r="H149" s="87">
        <v>0</v>
      </c>
      <c r="I149" s="83">
        <v>10</v>
      </c>
      <c r="J149" s="82">
        <v>64</v>
      </c>
      <c r="K149" s="44"/>
      <c r="L149" s="95">
        <v>4.5</v>
      </c>
    </row>
    <row r="150" spans="1:12" ht="15.75" thickBot="1">
      <c r="A150" s="23"/>
      <c r="B150" s="15"/>
      <c r="C150" s="11"/>
      <c r="D150" s="7" t="s">
        <v>30</v>
      </c>
      <c r="E150" s="93" t="s">
        <v>60</v>
      </c>
      <c r="F150" s="69">
        <v>200</v>
      </c>
      <c r="G150" s="88">
        <v>0.1</v>
      </c>
      <c r="H150" s="88">
        <v>0.03</v>
      </c>
      <c r="I150" s="85">
        <v>26.1</v>
      </c>
      <c r="J150" s="84">
        <v>105.1</v>
      </c>
      <c r="K150" s="44"/>
      <c r="L150" s="96">
        <v>8</v>
      </c>
    </row>
    <row r="151" spans="1:12" ht="15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4"/>
      <c r="B152" s="17"/>
      <c r="C152" s="8"/>
      <c r="D152" s="18" t="s">
        <v>33</v>
      </c>
      <c r="E152" s="9"/>
      <c r="F152" s="19">
        <f>SUM(F144:F151)</f>
        <v>860</v>
      </c>
      <c r="G152" s="19">
        <f t="shared" ref="G152:J152" si="60">SUM(G144:G151)</f>
        <v>36.800000000000004</v>
      </c>
      <c r="H152" s="19">
        <f t="shared" si="60"/>
        <v>25.650000000000002</v>
      </c>
      <c r="I152" s="19">
        <f t="shared" si="60"/>
        <v>110.80000000000001</v>
      </c>
      <c r="J152" s="19">
        <f t="shared" si="60"/>
        <v>763.65</v>
      </c>
      <c r="K152" s="25"/>
      <c r="L152" s="19">
        <f t="shared" ref="L152" si="61">SUM(L144:L151)</f>
        <v>84.86</v>
      </c>
    </row>
    <row r="153" spans="1:12" ht="15">
      <c r="A153" s="29">
        <f>A136</f>
        <v>2</v>
      </c>
      <c r="B153" s="30">
        <f>B136</f>
        <v>3</v>
      </c>
      <c r="C153" s="65" t="s">
        <v>4</v>
      </c>
      <c r="D153" s="66"/>
      <c r="E153" s="31"/>
      <c r="F153" s="32">
        <f>F143+F152</f>
        <v>860</v>
      </c>
      <c r="G153" s="32">
        <f>G143+G152</f>
        <v>36.800000000000004</v>
      </c>
      <c r="H153" s="32">
        <f>H143+H152</f>
        <v>25.650000000000002</v>
      </c>
      <c r="I153" s="32">
        <f>I143+I152</f>
        <v>110.80000000000001</v>
      </c>
      <c r="J153" s="32">
        <f>J143+J152</f>
        <v>763.65</v>
      </c>
      <c r="K153" s="32"/>
      <c r="L153" s="32">
        <f>L143+L152</f>
        <v>84.86</v>
      </c>
    </row>
    <row r="154" spans="1:12" ht="15">
      <c r="A154" s="20">
        <v>2</v>
      </c>
      <c r="B154" s="21">
        <v>4</v>
      </c>
      <c r="C154" s="22" t="s">
        <v>20</v>
      </c>
      <c r="D154" s="5" t="s">
        <v>21</v>
      </c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7" t="s">
        <v>22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7" t="s">
        <v>23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7" t="s">
        <v>24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.75" thickBot="1">
      <c r="A161" s="24"/>
      <c r="B161" s="17"/>
      <c r="C161" s="8"/>
      <c r="D161" s="18" t="s">
        <v>33</v>
      </c>
      <c r="E161" s="9"/>
      <c r="F161" s="19">
        <f>SUM(F154:F160)</f>
        <v>0</v>
      </c>
      <c r="G161" s="19">
        <f t="shared" ref="G161:J161" si="62">SUM(G154:G160)</f>
        <v>0</v>
      </c>
      <c r="H161" s="19">
        <f t="shared" si="62"/>
        <v>0</v>
      </c>
      <c r="I161" s="19">
        <f t="shared" si="62"/>
        <v>0</v>
      </c>
      <c r="J161" s="19">
        <f t="shared" si="62"/>
        <v>0</v>
      </c>
      <c r="K161" s="25"/>
      <c r="L161" s="19">
        <f t="shared" ref="L161" si="63">SUM(L154:L160)</f>
        <v>0</v>
      </c>
    </row>
    <row r="162" spans="1:12" ht="15.75" thickBot="1">
      <c r="A162" s="26">
        <f>A154</f>
        <v>2</v>
      </c>
      <c r="B162" s="13">
        <f>B154</f>
        <v>4</v>
      </c>
      <c r="C162" s="10" t="s">
        <v>25</v>
      </c>
      <c r="D162" s="118" t="s">
        <v>26</v>
      </c>
      <c r="E162" s="120" t="s">
        <v>78</v>
      </c>
      <c r="F162" s="124">
        <v>60</v>
      </c>
      <c r="G162" s="127">
        <v>1</v>
      </c>
      <c r="H162" s="124">
        <v>6.6</v>
      </c>
      <c r="I162" s="124">
        <v>5.5</v>
      </c>
      <c r="J162" s="125">
        <v>84</v>
      </c>
      <c r="K162" s="44"/>
      <c r="L162" s="125">
        <v>12</v>
      </c>
    </row>
    <row r="163" spans="1:12" ht="15.75" thickBot="1">
      <c r="A163" s="23"/>
      <c r="B163" s="15"/>
      <c r="C163" s="11"/>
      <c r="D163" s="119" t="s">
        <v>27</v>
      </c>
      <c r="E163" s="121" t="s">
        <v>79</v>
      </c>
      <c r="F163" s="124">
        <v>250</v>
      </c>
      <c r="G163" s="127">
        <v>4.3</v>
      </c>
      <c r="H163" s="124">
        <v>0.62</v>
      </c>
      <c r="I163" s="124">
        <v>10.45</v>
      </c>
      <c r="J163" s="126">
        <v>76.5</v>
      </c>
      <c r="K163" s="44"/>
      <c r="L163" s="126">
        <v>22</v>
      </c>
    </row>
    <row r="164" spans="1:12" ht="15">
      <c r="A164" s="23"/>
      <c r="B164" s="15"/>
      <c r="C164" s="11"/>
      <c r="D164" s="119" t="s">
        <v>28</v>
      </c>
      <c r="E164" s="122" t="s">
        <v>56</v>
      </c>
      <c r="F164" s="73">
        <v>230</v>
      </c>
      <c r="G164" s="73">
        <v>28</v>
      </c>
      <c r="H164" s="73">
        <v>25.87</v>
      </c>
      <c r="I164" s="75">
        <v>46.84</v>
      </c>
      <c r="J164" s="73">
        <v>339.6</v>
      </c>
      <c r="K164" s="44"/>
      <c r="L164" s="73">
        <v>26.86</v>
      </c>
    </row>
    <row r="165" spans="1:12" ht="15">
      <c r="A165" s="23"/>
      <c r="B165" s="15"/>
      <c r="C165" s="11"/>
      <c r="D165" s="119" t="s">
        <v>68</v>
      </c>
      <c r="E165" s="122" t="s">
        <v>80</v>
      </c>
      <c r="F165" s="73">
        <v>20</v>
      </c>
      <c r="G165" s="73">
        <v>2</v>
      </c>
      <c r="H165" s="73">
        <v>6</v>
      </c>
      <c r="I165" s="75">
        <v>90</v>
      </c>
      <c r="J165" s="73">
        <v>90</v>
      </c>
      <c r="K165" s="44"/>
      <c r="L165" s="73">
        <v>5</v>
      </c>
    </row>
    <row r="166" spans="1:12" ht="15">
      <c r="A166" s="23"/>
      <c r="B166" s="15"/>
      <c r="C166" s="11"/>
      <c r="D166" s="119" t="s">
        <v>31</v>
      </c>
      <c r="E166" s="122" t="s">
        <v>46</v>
      </c>
      <c r="F166" s="73">
        <v>40</v>
      </c>
      <c r="G166" s="73">
        <v>3</v>
      </c>
      <c r="H166" s="73">
        <v>0</v>
      </c>
      <c r="I166" s="75">
        <v>16</v>
      </c>
      <c r="J166" s="73">
        <v>70</v>
      </c>
      <c r="K166" s="44"/>
      <c r="L166" s="73">
        <v>4.5</v>
      </c>
    </row>
    <row r="167" spans="1:12" ht="15">
      <c r="A167" s="23"/>
      <c r="B167" s="15"/>
      <c r="C167" s="11"/>
      <c r="D167" s="119" t="s">
        <v>32</v>
      </c>
      <c r="E167" s="122" t="s">
        <v>47</v>
      </c>
      <c r="F167" s="73">
        <v>60</v>
      </c>
      <c r="G167" s="73">
        <v>3</v>
      </c>
      <c r="H167" s="73">
        <v>0</v>
      </c>
      <c r="I167" s="75">
        <v>10</v>
      </c>
      <c r="J167" s="73">
        <v>64</v>
      </c>
      <c r="K167" s="44"/>
      <c r="L167" s="73">
        <v>4.5</v>
      </c>
    </row>
    <row r="168" spans="1:12" ht="15.75" thickBot="1">
      <c r="A168" s="23"/>
      <c r="B168" s="15"/>
      <c r="C168" s="11"/>
      <c r="D168" s="102" t="s">
        <v>30</v>
      </c>
      <c r="E168" s="123" t="s">
        <v>57</v>
      </c>
      <c r="F168" s="74">
        <v>200</v>
      </c>
      <c r="G168" s="74">
        <v>5.8</v>
      </c>
      <c r="H168" s="74">
        <v>5.8</v>
      </c>
      <c r="I168" s="78">
        <v>34.4</v>
      </c>
      <c r="J168" s="74">
        <v>117.6</v>
      </c>
      <c r="K168" s="44"/>
      <c r="L168" s="74">
        <v>10</v>
      </c>
    </row>
    <row r="169" spans="1:12" ht="15">
      <c r="A169" s="23"/>
      <c r="B169" s="15"/>
      <c r="C169" s="11"/>
      <c r="D169" s="6"/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4"/>
      <c r="B171" s="17"/>
      <c r="C171" s="8"/>
      <c r="D171" s="18" t="s">
        <v>33</v>
      </c>
      <c r="E171" s="9"/>
      <c r="F171" s="19">
        <f>SUM(F162:F170)</f>
        <v>860</v>
      </c>
      <c r="G171" s="19">
        <f t="shared" ref="G171:J171" si="64">SUM(G162:G170)</f>
        <v>47.099999999999994</v>
      </c>
      <c r="H171" s="19">
        <f t="shared" si="64"/>
        <v>44.89</v>
      </c>
      <c r="I171" s="19">
        <f t="shared" si="64"/>
        <v>213.19000000000003</v>
      </c>
      <c r="J171" s="19">
        <f t="shared" si="64"/>
        <v>841.7</v>
      </c>
      <c r="K171" s="25"/>
      <c r="L171" s="19">
        <f t="shared" ref="L171" si="65">SUM(L162:L170)</f>
        <v>84.86</v>
      </c>
    </row>
    <row r="172" spans="1:12" ht="15">
      <c r="A172" s="29">
        <f>A154</f>
        <v>2</v>
      </c>
      <c r="B172" s="30">
        <f>B154</f>
        <v>4</v>
      </c>
      <c r="C172" s="65" t="s">
        <v>4</v>
      </c>
      <c r="D172" s="66"/>
      <c r="E172" s="31"/>
      <c r="F172" s="32">
        <f>F161+F171</f>
        <v>860</v>
      </c>
      <c r="G172" s="32">
        <f t="shared" ref="G172" si="66">G161+G171</f>
        <v>47.099999999999994</v>
      </c>
      <c r="H172" s="32">
        <f t="shared" ref="H172" si="67">H161+H171</f>
        <v>44.89</v>
      </c>
      <c r="I172" s="32">
        <f t="shared" ref="I172" si="68">I161+I171</f>
        <v>213.19000000000003</v>
      </c>
      <c r="J172" s="32">
        <f t="shared" ref="J172:L172" si="69">J161+J171</f>
        <v>841.7</v>
      </c>
      <c r="K172" s="32"/>
      <c r="L172" s="32">
        <f t="shared" si="69"/>
        <v>84.86</v>
      </c>
    </row>
    <row r="173" spans="1:12" ht="15">
      <c r="A173" s="20">
        <v>2</v>
      </c>
      <c r="B173" s="21">
        <v>5</v>
      </c>
      <c r="C173" s="22" t="s">
        <v>20</v>
      </c>
      <c r="D173" s="5" t="s">
        <v>21</v>
      </c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7" t="s">
        <v>22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3"/>
      <c r="B176" s="15"/>
      <c r="C176" s="11"/>
      <c r="D176" s="7" t="s">
        <v>23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7" t="s">
        <v>24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.75" customHeight="1">
      <c r="A180" s="24"/>
      <c r="B180" s="17"/>
      <c r="C180" s="8"/>
      <c r="D180" s="18" t="s">
        <v>33</v>
      </c>
      <c r="E180" s="9"/>
      <c r="F180" s="19">
        <f>SUM(F173:F179)</f>
        <v>0</v>
      </c>
      <c r="G180" s="19">
        <f t="shared" ref="G180:J180" si="70">SUM(G173:G179)</f>
        <v>0</v>
      </c>
      <c r="H180" s="19">
        <f t="shared" si="70"/>
        <v>0</v>
      </c>
      <c r="I180" s="19">
        <f t="shared" si="70"/>
        <v>0</v>
      </c>
      <c r="J180" s="19">
        <f t="shared" si="70"/>
        <v>0</v>
      </c>
      <c r="K180" s="25"/>
      <c r="L180" s="19">
        <f t="shared" ref="L180" si="71">SUM(L173:L179)</f>
        <v>0</v>
      </c>
    </row>
    <row r="181" spans="1:12" ht="15">
      <c r="A181" s="26">
        <f>A173</f>
        <v>2</v>
      </c>
      <c r="B181" s="13">
        <f>B173</f>
        <v>5</v>
      </c>
      <c r="C181" s="10" t="s">
        <v>25</v>
      </c>
      <c r="D181" s="7" t="s">
        <v>26</v>
      </c>
      <c r="E181" s="42" t="s">
        <v>70</v>
      </c>
      <c r="F181" s="69">
        <v>60</v>
      </c>
      <c r="G181" s="71">
        <v>0.4</v>
      </c>
      <c r="H181" s="71">
        <v>0.1</v>
      </c>
      <c r="I181" s="72">
        <v>1.3</v>
      </c>
      <c r="J181" s="43"/>
      <c r="K181" s="44"/>
      <c r="L181" s="71">
        <v>11</v>
      </c>
    </row>
    <row r="182" spans="1:12" ht="15">
      <c r="A182" s="23"/>
      <c r="B182" s="15"/>
      <c r="C182" s="11"/>
      <c r="D182" s="7" t="s">
        <v>27</v>
      </c>
      <c r="E182" s="50" t="s">
        <v>66</v>
      </c>
      <c r="F182" s="52">
        <v>250</v>
      </c>
      <c r="G182" s="52">
        <v>7</v>
      </c>
      <c r="H182" s="52">
        <v>6.75</v>
      </c>
      <c r="I182" s="58">
        <v>1</v>
      </c>
      <c r="J182" s="52">
        <v>212.5</v>
      </c>
      <c r="K182" s="44"/>
      <c r="L182" s="73">
        <v>24.6</v>
      </c>
    </row>
    <row r="183" spans="1:12" ht="15">
      <c r="A183" s="23"/>
      <c r="B183" s="15"/>
      <c r="C183" s="11"/>
      <c r="D183" s="7" t="s">
        <v>28</v>
      </c>
      <c r="E183" s="50" t="s">
        <v>67</v>
      </c>
      <c r="F183" s="52">
        <v>250</v>
      </c>
      <c r="G183" s="52">
        <v>21</v>
      </c>
      <c r="H183" s="52">
        <v>20.8</v>
      </c>
      <c r="I183" s="58">
        <v>20</v>
      </c>
      <c r="J183" s="52">
        <v>380</v>
      </c>
      <c r="K183" s="44"/>
      <c r="L183" s="73">
        <v>25.16</v>
      </c>
    </row>
    <row r="184" spans="1:12" ht="15">
      <c r="A184" s="23"/>
      <c r="B184" s="15"/>
      <c r="C184" s="11"/>
      <c r="D184" s="68" t="s">
        <v>68</v>
      </c>
      <c r="E184" s="42" t="s">
        <v>69</v>
      </c>
      <c r="F184" s="69">
        <v>20</v>
      </c>
      <c r="G184" s="69">
        <v>1.5</v>
      </c>
      <c r="H184" s="69">
        <v>2</v>
      </c>
      <c r="I184" s="69">
        <v>14.9</v>
      </c>
      <c r="J184" s="69">
        <v>83.4</v>
      </c>
      <c r="K184" s="70"/>
      <c r="L184" s="73">
        <v>11.1</v>
      </c>
    </row>
    <row r="185" spans="1:12" ht="15.75" thickBot="1">
      <c r="A185" s="23"/>
      <c r="B185" s="15"/>
      <c r="C185" s="11"/>
      <c r="D185" s="7" t="s">
        <v>30</v>
      </c>
      <c r="E185" s="51" t="s">
        <v>54</v>
      </c>
      <c r="F185" s="52">
        <v>200</v>
      </c>
      <c r="G185" s="53">
        <v>0</v>
      </c>
      <c r="H185" s="53">
        <v>3</v>
      </c>
      <c r="I185" s="59">
        <v>47</v>
      </c>
      <c r="J185" s="54">
        <v>47</v>
      </c>
      <c r="K185" s="44"/>
      <c r="L185" s="73">
        <v>4.5</v>
      </c>
    </row>
    <row r="186" spans="1:12" ht="15">
      <c r="A186" s="23"/>
      <c r="B186" s="15"/>
      <c r="C186" s="11"/>
      <c r="D186" s="7" t="s">
        <v>31</v>
      </c>
      <c r="E186" s="50" t="s">
        <v>46</v>
      </c>
      <c r="F186" s="52">
        <v>40</v>
      </c>
      <c r="G186" s="54">
        <v>3</v>
      </c>
      <c r="H186" s="54">
        <v>0</v>
      </c>
      <c r="I186" s="55">
        <v>16</v>
      </c>
      <c r="J186" s="54">
        <v>70</v>
      </c>
      <c r="K186" s="44"/>
      <c r="L186" s="73">
        <v>4.5</v>
      </c>
    </row>
    <row r="187" spans="1:12" ht="15.75" thickBot="1">
      <c r="A187" s="23"/>
      <c r="B187" s="15"/>
      <c r="C187" s="11"/>
      <c r="D187" s="7" t="s">
        <v>32</v>
      </c>
      <c r="E187" s="50" t="s">
        <v>47</v>
      </c>
      <c r="F187" s="52">
        <v>60</v>
      </c>
      <c r="G187" s="54">
        <v>3</v>
      </c>
      <c r="H187" s="54">
        <v>0</v>
      </c>
      <c r="I187" s="55">
        <v>10</v>
      </c>
      <c r="J187" s="54">
        <v>64</v>
      </c>
      <c r="K187" s="44"/>
      <c r="L187" s="74">
        <v>4</v>
      </c>
    </row>
    <row r="188" spans="1:12" ht="15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4"/>
      <c r="B190" s="17"/>
      <c r="C190" s="8"/>
      <c r="D190" s="18" t="s">
        <v>33</v>
      </c>
      <c r="E190" s="9"/>
      <c r="F190" s="19">
        <f>SUM(F181:F189)</f>
        <v>880</v>
      </c>
      <c r="G190" s="19">
        <f t="shared" ref="G190:J190" si="72">SUM(G181:G189)</f>
        <v>35.9</v>
      </c>
      <c r="H190" s="19">
        <f t="shared" si="72"/>
        <v>32.65</v>
      </c>
      <c r="I190" s="19">
        <f t="shared" si="72"/>
        <v>110.2</v>
      </c>
      <c r="J190" s="19">
        <f t="shared" si="72"/>
        <v>856.9</v>
      </c>
      <c r="K190" s="25"/>
      <c r="L190" s="19">
        <f t="shared" ref="L190" si="73">SUM(L181:L189)</f>
        <v>84.86</v>
      </c>
    </row>
    <row r="191" spans="1:12" ht="15">
      <c r="A191" s="29">
        <f>A173</f>
        <v>2</v>
      </c>
      <c r="B191" s="30">
        <f>B173</f>
        <v>5</v>
      </c>
      <c r="C191" s="65" t="s">
        <v>4</v>
      </c>
      <c r="D191" s="66"/>
      <c r="E191" s="31"/>
      <c r="F191" s="32">
        <f>F180+F190</f>
        <v>880</v>
      </c>
      <c r="G191" s="32">
        <f t="shared" ref="G191" si="74">G180+G190</f>
        <v>35.9</v>
      </c>
      <c r="H191" s="32">
        <f t="shared" ref="H191" si="75">H180+H190</f>
        <v>32.65</v>
      </c>
      <c r="I191" s="32">
        <f t="shared" ref="I191" si="76">I180+I190</f>
        <v>110.2</v>
      </c>
      <c r="J191" s="32">
        <f t="shared" ref="J191:L191" si="77">J180+J190</f>
        <v>856.9</v>
      </c>
      <c r="K191" s="32"/>
      <c r="L191" s="32">
        <f t="shared" si="77"/>
        <v>84.86</v>
      </c>
    </row>
    <row r="192" spans="1:12">
      <c r="A192" s="27"/>
      <c r="B192" s="28"/>
      <c r="C192" s="67" t="s">
        <v>5</v>
      </c>
      <c r="D192" s="67"/>
      <c r="E192" s="67"/>
      <c r="F192" s="34">
        <f>(F24+F43+F61+F79+F98+F117+F135+F153+F172+F191)/(IF(F24=0,0,1)+IF(F43=0,0,1)+IF(F61=0,0,1)+IF(F79=0,0,1)+IF(F98=0,0,1)+IF(F117=0,0,1)+IF(F135=0,0,1)+IF(F153=0,0,1)+IF(F172=0,0,1)+IF(F191=0,0,1))</f>
        <v>866</v>
      </c>
      <c r="G192" s="34">
        <f>(G24+G43+G61+G79+G98+G117+G135+G153+G172+G191)/(IF(G24=0,0,1)+IF(G43=0,0,1)+IF(G61=0,0,1)+IF(G79=0,0,1)+IF(G98=0,0,1)+IF(G117=0,0,1)+IF(G135=0,0,1)+IF(G153=0,0,1)+IF(G172=0,0,1)+IF(G191=0,0,1))</f>
        <v>33.866999999999997</v>
      </c>
      <c r="H192" s="34">
        <f>(H24+H43+H61+H79+H98+H117+H135+H153+H172+H191)/(IF(H24=0,0,1)+IF(H43=0,0,1)+IF(H61=0,0,1)+IF(H79=0,0,1)+IF(H98=0,0,1)+IF(H117=0,0,1)+IF(H135=0,0,1)+IF(H153=0,0,1)+IF(H172=0,0,1)+IF(H191=0,0,1))</f>
        <v>27.853000000000002</v>
      </c>
      <c r="I192" s="34">
        <f>(I24+I43+I61+I79+I98+I117+I135+I153+I172+I191)/(IF(I24=0,0,1)+IF(I43=0,0,1)+IF(I61=0,0,1)+IF(I79=0,0,1)+IF(I98=0,0,1)+IF(I117=0,0,1)+IF(I135=0,0,1)+IF(I153=0,0,1)+IF(I172=0,0,1)+IF(I191=0,0,1))</f>
        <v>125.20100000000002</v>
      </c>
      <c r="J192" s="34">
        <f>(J24+J43+J61+J79+J98+J117+J135+J153+J172+J191)/(IF(J24=0,0,1)+IF(J43=0,0,1)+IF(J61=0,0,1)+IF(J79=0,0,1)+IF(J98=0,0,1)+IF(J117=0,0,1)+IF(J135=0,0,1)+IF(J153=0,0,1)+IF(J172=0,0,1)+IF(J191=0,0,1))</f>
        <v>806.40899999999988</v>
      </c>
      <c r="K192" s="34"/>
      <c r="L192" s="34">
        <f>(L24+L43+L61+L79+L98+L117+L135+L153+L172+L191)/(IF(L24=0,0,1)+IF(L43=0,0,1)+IF(L61=0,0,1)+IF(L79=0,0,1)+IF(L98=0,0,1)+IF(L117=0,0,1)+IF(L135=0,0,1)+IF(L153=0,0,1)+IF(L172=0,0,1)+IF(L191=0,0,1))</f>
        <v>84.86</v>
      </c>
    </row>
  </sheetData>
  <mergeCells count="14">
    <mergeCell ref="C79:D79"/>
    <mergeCell ref="C98:D98"/>
    <mergeCell ref="C24:D24"/>
    <mergeCell ref="C192:E192"/>
    <mergeCell ref="C191:D191"/>
    <mergeCell ref="C117:D117"/>
    <mergeCell ref="C135:D135"/>
    <mergeCell ref="C153:D153"/>
    <mergeCell ref="C172:D172"/>
    <mergeCell ref="C1:E1"/>
    <mergeCell ref="H1:K1"/>
    <mergeCell ref="H2:K2"/>
    <mergeCell ref="C43:D43"/>
    <mergeCell ref="C61:D6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2024-10-13T16:39:23Z</dcterms:modified>
</cp:coreProperties>
</file>